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standardcccom-my.sharepoint.com/personal/jleyden_standardcc_com/Documents/Marketing/"/>
    </mc:Choice>
  </mc:AlternateContent>
  <xr:revisionPtr revIDLastSave="49" documentId="8_{71205BD4-5203-4221-BE27-EC653CC61C93}" xr6:coauthVersionLast="47" xr6:coauthVersionMax="47" xr10:uidLastSave="{601F0074-C19F-44B2-BEC6-8C1F37AB2994}"/>
  <bookViews>
    <workbookView xWindow="-120" yWindow="-120" windowWidth="29040" windowHeight="15990" tabRatio="500" xr2:uid="{00000000-000D-0000-FFFF-FFFF00000000}"/>
  </bookViews>
  <sheets>
    <sheet name="Guide" sheetId="1" r:id="rId1"/>
    <sheet name="Low Estimate" sheetId="2" r:id="rId2"/>
    <sheet name="High Estimate" sheetId="13" r:id="rId3"/>
  </sheets>
  <definedNames>
    <definedName name="TotalMonthlyExpenses" localSheetId="2">'High Estimate'!#REF!</definedName>
    <definedName name="TotalMonthlyExpenses">'Low Estimate'!#REF!</definedName>
    <definedName name="TotalMonthlyIncome" localSheetId="2">'High Estimate'!#REF!</definedName>
    <definedName name="TotalMonthlyIncome">'Low Estimate'!#REF!</definedName>
    <definedName name="TotalMonthlySavings" localSheetId="2">'High Estimate'!#REF!</definedName>
    <definedName name="TotalMonthlySavings">'Low Estimate'!#REF!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2" i="2" l="1"/>
  <c r="F48" i="13"/>
  <c r="F45" i="13"/>
  <c r="F39" i="13"/>
  <c r="F35" i="13"/>
  <c r="F25" i="13"/>
  <c r="F20" i="13"/>
  <c r="F16" i="13"/>
  <c r="F13" i="13"/>
  <c r="F8" i="13"/>
  <c r="F35" i="2"/>
  <c r="F48" i="2"/>
  <c r="F45" i="2"/>
  <c r="F39" i="2"/>
  <c r="F25" i="2"/>
  <c r="F20" i="2"/>
  <c r="F16" i="2"/>
  <c r="F13" i="2"/>
  <c r="F8" i="2"/>
  <c r="O12" i="13" l="1"/>
  <c r="O15" i="13" s="1"/>
  <c r="O15" i="2"/>
</calcChain>
</file>

<file path=xl/sharedStrings.xml><?xml version="1.0" encoding="utf-8"?>
<sst xmlns="http://schemas.openxmlformats.org/spreadsheetml/2006/main" count="123" uniqueCount="63">
  <si>
    <t>Low Estimate</t>
  </si>
  <si>
    <t>High Estimate</t>
  </si>
  <si>
    <t>Varies</t>
  </si>
  <si>
    <t xml:space="preserve"> </t>
  </si>
  <si>
    <t>GO!</t>
  </si>
  <si>
    <t xml:space="preserve">   </t>
  </si>
  <si>
    <t>v</t>
  </si>
  <si>
    <t>Guide</t>
  </si>
  <si>
    <t>How to use this sheet:</t>
  </si>
  <si>
    <t>Which tab is right for me?</t>
  </si>
  <si>
    <t>One-Time Costs</t>
  </si>
  <si>
    <t>One-Time Costs Summary</t>
  </si>
  <si>
    <t>Overall Summary</t>
  </si>
  <si>
    <t>Remaining Budget</t>
  </si>
  <si>
    <t>My Budget</t>
  </si>
  <si>
    <t>Total Startup Costs</t>
  </si>
  <si>
    <t>Balance</t>
  </si>
  <si>
    <t>Professional Services</t>
  </si>
  <si>
    <t>Architect &amp; Engineering</t>
  </si>
  <si>
    <t>Legal (Lease &amp; Incorporation)</t>
  </si>
  <si>
    <t>Project Consultant</t>
  </si>
  <si>
    <t>Graphic &amp; Brand Design</t>
  </si>
  <si>
    <t>Construction</t>
  </si>
  <si>
    <t>Remodeling / Building Improvements</t>
  </si>
  <si>
    <t>Organizational &amp; Development</t>
  </si>
  <si>
    <t>Insurance Deposits</t>
  </si>
  <si>
    <t>Licenses &amp; Permits</t>
  </si>
  <si>
    <t>Utility Deposits (Gas, Electric, Water)</t>
  </si>
  <si>
    <t>Technology &amp; Software</t>
  </si>
  <si>
    <t>POS Hardware</t>
  </si>
  <si>
    <t>POS Software (Recurring Cost)</t>
  </si>
  <si>
    <t>Payroll &amp; Team Management Software</t>
  </si>
  <si>
    <t>Online Ordering Software (Recurring Cost)</t>
  </si>
  <si>
    <t>Interior Finishes &amp; Equipment</t>
  </si>
  <si>
    <t>Kitchen Smallwares</t>
  </si>
  <si>
    <t>Security System</t>
  </si>
  <si>
    <t>Music/AV System</t>
  </si>
  <si>
    <t>Office Equipment &amp; Supplies</t>
  </si>
  <si>
    <t>Interior Signage</t>
  </si>
  <si>
    <t>Janitorial Supplies</t>
  </si>
  <si>
    <t>Kitchen Equipment</t>
  </si>
  <si>
    <t>Furniture &amp; Fixtures</t>
  </si>
  <si>
    <t>Exterior Finishes</t>
  </si>
  <si>
    <t>Outdoor Signage</t>
  </si>
  <si>
    <t>Landscaping</t>
  </si>
  <si>
    <t>Patio Construction &amp; Furniture</t>
  </si>
  <si>
    <t>Pre-Opening Expenses</t>
  </si>
  <si>
    <t>Construction Period Utilities</t>
  </si>
  <si>
    <t>Uniforms</t>
  </si>
  <si>
    <t>Staff Hiring &amp; Training</t>
  </si>
  <si>
    <t>Soft Opening</t>
  </si>
  <si>
    <t>Opening Inventory</t>
  </si>
  <si>
    <t>Marketing</t>
  </si>
  <si>
    <t>Advertising</t>
  </si>
  <si>
    <t>PR</t>
  </si>
  <si>
    <t>Capital &amp; Contingency</t>
  </si>
  <si>
    <t>6 Months Capital</t>
  </si>
  <si>
    <t>10% Contingency</t>
  </si>
  <si>
    <t>Phone System</t>
  </si>
  <si>
    <t>Accessibility</t>
  </si>
  <si>
    <r>
      <rPr>
        <sz val="12"/>
        <color rgb="FF252525"/>
        <rFont val="Verdana Bold"/>
      </rPr>
      <t xml:space="preserve">Note: </t>
    </r>
    <r>
      <rPr>
        <sz val="12"/>
        <color rgb="FF252525"/>
        <rFont val="Verdana"/>
        <family val="2"/>
      </rPr>
      <t>ONLY edit the costs that are highlighted in yellow-based on your business needs. We've placed an approximate cost for each line item to get you started- adjust those numbers highlighted in yellow to your budget and costs. The figures &amp; lines not highlighted will change automatically as you enter your costs in the highlighted sections.</t>
    </r>
  </si>
  <si>
    <r>
      <t xml:space="preserve">Note: </t>
    </r>
    <r>
      <rPr>
        <sz val="12"/>
        <color rgb="FF252525"/>
        <rFont val="Verdana"/>
        <family val="2"/>
      </rPr>
      <t>ONLY edit the costs that are highlighted in green-based on your business needs. We've placed an approximate cost for each line item to get you started- adjust only the numbers in the boxes that are highlighted in green to your budget and costs. The figures &amp; lines not highlighted will change automatically as you enter your costs in the highlighted sections.</t>
    </r>
  </si>
  <si>
    <r>
      <t xml:space="preserve">How much does it cost to open a restaurant? There are a lot of startup costs to consider, which makes it a challenging question to answer. That’s why we created this calculator, to help you understand all the costs you’ll need to consider to bring your dream restaurant to life. 
The calculator includes estimated low and high restaurant opening costs for a number of categories, including location, technology, and more. Edit line item costs based on your own business needs, and the graphs will update with your information. 
</t>
    </r>
    <r>
      <rPr>
        <b/>
        <sz val="14"/>
        <color rgb="FF252525"/>
        <rFont val="Verdana"/>
        <family val="2"/>
      </rPr>
      <t xml:space="preserve">
</t>
    </r>
    <r>
      <rPr>
        <b/>
        <sz val="14"/>
        <color theme="6"/>
        <rFont val="Verdana"/>
        <family val="2"/>
      </rPr>
      <t>Ready?</t>
    </r>
    <r>
      <rPr>
        <b/>
        <sz val="14"/>
        <color rgb="FF252525"/>
        <rFont val="Verdana"/>
        <family val="2"/>
      </rPr>
      <t xml:space="preserve"> Get some quotes and start calculating your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</si>
</sst>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11">
    <font>
      <sz val="12"/>
      <color theme="1"/>
      <name val="Calibri"/>
      <family val="2"/>
      <scheme val="minor"/>
    </font>
    <font>
      <sz val="12"/>
      <color theme="1"/>
      <name val="Calibri"/>
      <family val="2"/>
      <scheme val="minor"/>
    </font>
    <font>
      <sz val="12"/>
      <color theme="1"/>
      <name val="Arial"/>
      <family val="2"/>
    </font>
    <font>
      <sz val="12"/>
      <color theme="1"/>
      <name val="Arial Black"/>
      <family val="2"/>
    </font>
    <font>
      <u/>
      <sz val="12"/>
      <color theme="10"/>
      <name val="Calibri"/>
      <family val="2"/>
      <scheme val="minor"/>
    </font>
    <font>
      <u/>
      <sz val="12"/>
      <color theme="11"/>
      <name val="Calibri"/>
      <family val="2"/>
      <scheme val="minor"/>
    </font>
    <font>
      <sz val="12"/>
      <color theme="1" tint="0.34998626667073579"/>
      <name val="Arial"/>
      <family val="2"/>
    </font>
    <font>
      <sz val="12"/>
      <color rgb="FF1B3963"/>
      <name val="Arial Black"/>
      <family val="2"/>
    </font>
    <font>
      <b/>
      <sz val="12"/>
      <color rgb="FF1B3963"/>
      <name val="Arial Black"/>
      <family val="2"/>
    </font>
    <font>
      <sz val="28"/>
      <color theme="1" tint="0.34998626667073579"/>
      <name val="Helvetica Light"/>
    </font>
    <font>
      <sz val="13"/>
      <color rgb="FF71ABD7"/>
      <name val="Helvetica"/>
      <family val="2"/>
    </font>
    <font>
      <sz val="13"/>
      <color theme="1" tint="0.34998626667073579"/>
      <name val="Helvetica"/>
      <family val="2"/>
    </font>
    <font>
      <sz val="12"/>
      <color theme="1" tint="0.34998626667073579"/>
      <name val="Helvetica"/>
      <family val="2"/>
    </font>
    <font>
      <b/>
      <sz val="12"/>
      <color theme="0"/>
      <name val="Helvetica"/>
      <family val="2"/>
    </font>
    <font>
      <sz val="12"/>
      <color theme="2" tint="-0.499984740745262"/>
      <name val="Helvetica"/>
      <family val="2"/>
    </font>
    <font>
      <sz val="13"/>
      <color theme="2" tint="-0.499984740745262"/>
      <name val="Helvetica"/>
      <family val="2"/>
    </font>
    <font>
      <b/>
      <sz val="13"/>
      <color theme="0"/>
      <name val="Helvetica"/>
      <family val="2"/>
    </font>
    <font>
      <b/>
      <sz val="12"/>
      <color theme="2" tint="-0.499984740745262"/>
      <name val="Helvetica"/>
      <family val="2"/>
    </font>
    <font>
      <b/>
      <sz val="12"/>
      <color rgb="FF92336F"/>
      <name val="Helvetica"/>
      <family val="2"/>
    </font>
    <font>
      <sz val="12"/>
      <color theme="0"/>
      <name val="Calibri"/>
      <family val="2"/>
      <scheme val="minor"/>
    </font>
    <font>
      <sz val="12"/>
      <color theme="0"/>
      <name val="Arial"/>
      <family val="2"/>
    </font>
    <font>
      <sz val="12"/>
      <name val="Arial"/>
      <family val="2"/>
    </font>
    <font>
      <sz val="28"/>
      <name val="Helvetica Light"/>
    </font>
    <font>
      <b/>
      <sz val="12"/>
      <color theme="0"/>
      <name val="Verdana"/>
      <family val="2"/>
    </font>
    <font>
      <b/>
      <sz val="12"/>
      <color rgb="FF5069C3"/>
      <name val="Verdana"/>
      <family val="2"/>
    </font>
    <font>
      <sz val="12"/>
      <color theme="2" tint="-0.499984740745262"/>
      <name val="Verdana"/>
      <family val="2"/>
    </font>
    <font>
      <b/>
      <sz val="12"/>
      <color rgb="FF002182"/>
      <name val="Verdana"/>
      <family val="2"/>
    </font>
    <font>
      <sz val="12"/>
      <color rgb="FF002182"/>
      <name val="Arial Black"/>
      <family val="2"/>
    </font>
    <font>
      <sz val="60"/>
      <color rgb="FFFF4C00"/>
      <name val="Verdana"/>
      <family val="2"/>
    </font>
    <font>
      <sz val="36"/>
      <color rgb="FFFF4C00"/>
      <name val="Verdana"/>
      <family val="2"/>
    </font>
    <font>
      <sz val="12"/>
      <color theme="0"/>
      <name val="Helvetica"/>
      <family val="2"/>
    </font>
    <font>
      <sz val="13"/>
      <color theme="0"/>
      <name val="Helvetica"/>
      <family val="2"/>
    </font>
    <font>
      <b/>
      <sz val="14"/>
      <color theme="0"/>
      <name val="Verdana"/>
      <family val="2"/>
    </font>
    <font>
      <sz val="12"/>
      <color rgb="FF252525"/>
      <name val="Verdana"/>
      <family val="2"/>
    </font>
    <font>
      <sz val="14"/>
      <color rgb="FF252525"/>
      <name val="Verdana"/>
      <family val="2"/>
    </font>
    <font>
      <b/>
      <sz val="14"/>
      <color rgb="FF252525"/>
      <name val="Verdana"/>
      <family val="2"/>
    </font>
    <font>
      <b/>
      <sz val="15"/>
      <color rgb="FF252525"/>
      <name val="Verdana"/>
      <family val="2"/>
    </font>
    <font>
      <sz val="11"/>
      <color theme="1"/>
      <name val="Arial"/>
      <family val="2"/>
    </font>
    <font>
      <sz val="12"/>
      <color rgb="FF252525"/>
      <name val="Verdana Bold"/>
    </font>
    <font>
      <sz val="12"/>
      <color rgb="FFF8F8F8"/>
      <name val="Verdana Bold"/>
    </font>
    <font>
      <sz val="12"/>
      <color theme="0"/>
      <name val="Verdana Bold"/>
    </font>
    <font>
      <b/>
      <sz val="14"/>
      <color rgb="FF002182"/>
      <name val="Verdana"/>
      <family val="2"/>
    </font>
    <font>
      <b/>
      <sz val="14"/>
      <color rgb="FF1B3963"/>
      <name val="Verdana"/>
      <family val="2"/>
    </font>
    <font>
      <sz val="14"/>
      <color theme="1"/>
      <name val="Arial"/>
      <family val="2"/>
    </font>
    <font>
      <sz val="13"/>
      <color rgb="FF252525"/>
      <name val="Verdana"/>
      <family val="2"/>
    </font>
    <font>
      <sz val="28"/>
      <color rgb="FF252525"/>
      <name val="Helvetica Light"/>
    </font>
    <font>
      <sz val="13"/>
      <color theme="1" tint="0.249977111117893"/>
      <name val="Verdana"/>
      <family val="2"/>
    </font>
    <font>
      <sz val="14"/>
      <color theme="0"/>
      <name val="Verdana Bold"/>
    </font>
    <font>
      <sz val="28"/>
      <color rgb="FFFF4C00"/>
      <name val="Helvetica Light"/>
    </font>
    <font>
      <sz val="28"/>
      <color rgb="FF5069C3"/>
      <name val="Helvetica Light"/>
    </font>
    <font>
      <sz val="13"/>
      <color theme="1" tint="0.34998626667073579"/>
      <name val="Verdana"/>
      <family val="2"/>
    </font>
    <font>
      <b/>
      <sz val="12"/>
      <color rgb="FF252525"/>
      <name val="Verdana"/>
      <family val="2"/>
    </font>
    <font>
      <b/>
      <sz val="12"/>
      <color theme="8" tint="-0.499984740745262"/>
      <name val="Verdana"/>
      <family val="2"/>
    </font>
    <font>
      <b/>
      <sz val="13"/>
      <color theme="8" tint="-0.499984740745262"/>
      <name val="Helvetica"/>
      <family val="2"/>
    </font>
    <font>
      <sz val="12"/>
      <color theme="8" tint="-0.499984740745262"/>
      <name val="Calibri"/>
      <family val="2"/>
      <scheme val="minor"/>
    </font>
    <font>
      <b/>
      <sz val="13"/>
      <color theme="3"/>
      <name val="Helvetica"/>
      <family val="2"/>
    </font>
    <font>
      <b/>
      <sz val="13"/>
      <color theme="4"/>
      <name val="Helvetica"/>
      <family val="2"/>
    </font>
    <font>
      <b/>
      <sz val="13"/>
      <color theme="6"/>
      <name val="Helvetica"/>
      <family val="2"/>
    </font>
    <font>
      <b/>
      <sz val="13"/>
      <color theme="7"/>
      <name val="Helvetica"/>
      <family val="2"/>
    </font>
    <font>
      <b/>
      <sz val="13"/>
      <color theme="8"/>
      <name val="Helvetica"/>
      <family val="2"/>
    </font>
    <font>
      <b/>
      <sz val="13"/>
      <color theme="9"/>
      <name val="Helvetica"/>
      <family val="2"/>
    </font>
    <font>
      <b/>
      <sz val="13"/>
      <color theme="4" tint="-0.249977111117893"/>
      <name val="Helvetica"/>
      <family val="2"/>
    </font>
    <font>
      <b/>
      <sz val="13"/>
      <color theme="6" tint="-0.499984740745262"/>
      <name val="Helvetica"/>
      <family val="2"/>
    </font>
    <font>
      <sz val="12"/>
      <color rgb="FF002060"/>
      <name val="Arial"/>
      <family val="2"/>
    </font>
    <font>
      <b/>
      <sz val="14"/>
      <color rgb="FF002060"/>
      <name val="Verdana"/>
      <family val="2"/>
    </font>
    <font>
      <sz val="12"/>
      <color rgb="FF002060"/>
      <name val="Arial Black"/>
      <family val="2"/>
    </font>
    <font>
      <b/>
      <sz val="12"/>
      <color rgb="FF002060"/>
      <name val="Verdana"/>
      <family val="2"/>
    </font>
    <font>
      <sz val="12"/>
      <color rgb="FF002060"/>
      <name val="Calibri"/>
      <family val="2"/>
      <scheme val="minor"/>
    </font>
    <font>
      <sz val="14"/>
      <color rgb="FF002060"/>
      <name val="Arial"/>
      <family val="2"/>
    </font>
    <font>
      <b/>
      <sz val="12"/>
      <color rgb="FF002060"/>
      <name val="Arial Black"/>
      <family val="2"/>
    </font>
    <font>
      <sz val="28"/>
      <color rgb="FF002060"/>
      <name val="Helvetica Light"/>
    </font>
    <font>
      <b/>
      <sz val="12"/>
      <color theme="4" tint="-0.499984740745262"/>
      <name val="Verdana"/>
      <family val="2"/>
    </font>
    <font>
      <b/>
      <sz val="13"/>
      <color theme="4" tint="-0.499984740745262"/>
      <name val="Helvetica"/>
      <family val="2"/>
    </font>
    <font>
      <sz val="12"/>
      <color theme="4" tint="-0.499984740745262"/>
      <name val="Calibri"/>
      <family val="2"/>
      <scheme val="minor"/>
    </font>
    <font>
      <sz val="12"/>
      <color theme="6"/>
      <name val="Arial"/>
      <family val="2"/>
    </font>
    <font>
      <b/>
      <sz val="12"/>
      <color theme="6"/>
      <name val="Verdana"/>
      <family val="2"/>
    </font>
    <font>
      <sz val="12"/>
      <color theme="6"/>
      <name val="Calibri"/>
      <family val="2"/>
      <scheme val="minor"/>
    </font>
    <font>
      <sz val="28"/>
      <color theme="6"/>
      <name val="Helvetica Light"/>
    </font>
    <font>
      <sz val="12"/>
      <color theme="5"/>
      <name val="Arial"/>
      <family val="2"/>
    </font>
    <font>
      <b/>
      <sz val="12"/>
      <color theme="5"/>
      <name val="Verdana"/>
      <family val="2"/>
    </font>
    <font>
      <b/>
      <sz val="13"/>
      <color theme="5"/>
      <name val="Helvetica"/>
      <family val="2"/>
    </font>
    <font>
      <sz val="12"/>
      <color theme="5"/>
      <name val="Calibri"/>
      <family val="2"/>
      <scheme val="minor"/>
    </font>
    <font>
      <sz val="13"/>
      <color theme="5"/>
      <name val="Helvetica"/>
      <family val="2"/>
    </font>
    <font>
      <sz val="12"/>
      <color theme="4"/>
      <name val="Arial"/>
      <family val="2"/>
    </font>
    <font>
      <b/>
      <sz val="12"/>
      <color theme="4"/>
      <name val="Verdana"/>
      <family val="2"/>
    </font>
    <font>
      <sz val="12"/>
      <color theme="4"/>
      <name val="Calibri"/>
      <family val="2"/>
      <scheme val="minor"/>
    </font>
    <font>
      <sz val="13"/>
      <color theme="4"/>
      <name val="Helvetica"/>
      <family val="2"/>
    </font>
    <font>
      <sz val="13"/>
      <color theme="4"/>
      <name val="Verdana"/>
      <family val="2"/>
    </font>
    <font>
      <sz val="12"/>
      <color theme="7"/>
      <name val="Arial"/>
      <family val="2"/>
    </font>
    <font>
      <b/>
      <sz val="12"/>
      <color theme="7"/>
      <name val="Verdana"/>
      <family val="2"/>
    </font>
    <font>
      <sz val="12"/>
      <color theme="7"/>
      <name val="Calibri"/>
      <family val="2"/>
      <scheme val="minor"/>
    </font>
    <font>
      <sz val="13"/>
      <color theme="7"/>
      <name val="Verdana"/>
      <family val="2"/>
    </font>
    <font>
      <sz val="28"/>
      <color theme="7"/>
      <name val="Helvetica Light"/>
    </font>
    <font>
      <sz val="12"/>
      <color theme="8"/>
      <name val="Arial"/>
      <family val="2"/>
    </font>
    <font>
      <b/>
      <sz val="12"/>
      <color theme="8"/>
      <name val="Verdana"/>
      <family val="2"/>
    </font>
    <font>
      <sz val="12"/>
      <color theme="8"/>
      <name val="Calibri"/>
      <family val="2"/>
      <scheme val="minor"/>
    </font>
    <font>
      <sz val="28"/>
      <color theme="8"/>
      <name val="Helvetica Light"/>
    </font>
    <font>
      <sz val="12"/>
      <color theme="9"/>
      <name val="Arial"/>
      <family val="2"/>
    </font>
    <font>
      <b/>
      <sz val="12"/>
      <color theme="9"/>
      <name val="Verdana"/>
      <family val="2"/>
    </font>
    <font>
      <sz val="28"/>
      <color theme="9"/>
      <name val="Helvetica Light"/>
    </font>
    <font>
      <sz val="12"/>
      <color theme="9"/>
      <name val="Calibri"/>
      <family val="2"/>
      <scheme val="minor"/>
    </font>
    <font>
      <sz val="12"/>
      <color theme="4" tint="-0.499984740745262"/>
      <name val="Helvetica"/>
      <family val="2"/>
    </font>
    <font>
      <sz val="12"/>
      <color theme="7" tint="-0.499984740745262"/>
      <name val="Calibri"/>
      <family val="2"/>
      <scheme val="minor"/>
    </font>
    <font>
      <b/>
      <sz val="12"/>
      <color theme="7" tint="-0.499984740745262"/>
      <name val="Verdana"/>
      <family val="2"/>
    </font>
    <font>
      <b/>
      <sz val="13"/>
      <color theme="7" tint="-0.499984740745262"/>
      <name val="Helvetica"/>
      <family val="2"/>
    </font>
    <font>
      <sz val="12"/>
      <color theme="7" tint="-0.499984740745262"/>
      <name val="Helvetica"/>
      <family val="2"/>
    </font>
    <font>
      <sz val="14"/>
      <color theme="7" tint="-0.249977111117893"/>
      <name val="Verdana Bold"/>
    </font>
    <font>
      <b/>
      <sz val="12"/>
      <color theme="7" tint="-0.249977111117893"/>
      <name val="Verdana"/>
      <family val="2"/>
    </font>
    <font>
      <sz val="12"/>
      <color theme="7" tint="-0.249977111117893"/>
      <name val="Arial"/>
      <family val="2"/>
    </font>
    <font>
      <sz val="14"/>
      <color theme="7"/>
      <name val="Verdana Bold"/>
    </font>
    <font>
      <b/>
      <sz val="14"/>
      <color theme="6"/>
      <name val="Verdana"/>
      <family val="2"/>
    </font>
  </fonts>
  <fills count="21">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rgb="FF002182"/>
        <bgColor indexed="64"/>
      </patternFill>
    </fill>
    <fill>
      <patternFill patternType="solid">
        <fgColor theme="4"/>
        <bgColor indexed="64"/>
      </patternFill>
    </fill>
    <fill>
      <patternFill patternType="darkUp">
        <fgColor theme="0"/>
        <bgColor rgb="FFF8F8F8"/>
      </patternFill>
    </fill>
    <fill>
      <patternFill patternType="solid">
        <fgColor rgb="FFFFFF00"/>
        <bgColor indexed="64"/>
      </patternFill>
    </fill>
    <fill>
      <patternFill patternType="solid">
        <fgColor rgb="FF002182"/>
        <bgColor theme="0"/>
      </patternFill>
    </fill>
    <fill>
      <patternFill patternType="gray0625">
        <fgColor theme="0"/>
        <bgColor rgb="FF002182"/>
      </patternFill>
    </fill>
    <fill>
      <patternFill patternType="solid">
        <fgColor rgb="FFCCFFCC"/>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3"/>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theme="8" tint="-0.249977111117893"/>
        <bgColor indexed="64"/>
      </patternFill>
    </fill>
  </fills>
  <borders count="21">
    <border>
      <left/>
      <right/>
      <top/>
      <bottom/>
      <diagonal/>
    </border>
    <border>
      <left/>
      <right/>
      <top/>
      <bottom style="thick">
        <color rgb="FF002182"/>
      </bottom>
      <diagonal/>
    </border>
    <border>
      <left style="hair">
        <color rgb="FF252525"/>
      </left>
      <right/>
      <top style="hair">
        <color rgb="FF252525"/>
      </top>
      <bottom/>
      <diagonal/>
    </border>
    <border>
      <left/>
      <right/>
      <top style="hair">
        <color rgb="FF252525"/>
      </top>
      <bottom/>
      <diagonal/>
    </border>
    <border>
      <left/>
      <right style="hair">
        <color rgb="FF252525"/>
      </right>
      <top style="hair">
        <color rgb="FF252525"/>
      </top>
      <bottom/>
      <diagonal/>
    </border>
    <border>
      <left style="hair">
        <color rgb="FF252525"/>
      </left>
      <right/>
      <top/>
      <bottom/>
      <diagonal/>
    </border>
    <border>
      <left/>
      <right style="hair">
        <color rgb="FF252525"/>
      </right>
      <top/>
      <bottom/>
      <diagonal/>
    </border>
    <border>
      <left/>
      <right/>
      <top style="hair">
        <color theme="1" tint="0.499984740745262"/>
      </top>
      <bottom style="hair">
        <color theme="1" tint="0.499984740745262"/>
      </bottom>
      <diagonal/>
    </border>
    <border>
      <left/>
      <right/>
      <top style="hair">
        <color theme="1" tint="0.499984740745262"/>
      </top>
      <bottom/>
      <diagonal/>
    </border>
    <border>
      <left/>
      <right/>
      <top/>
      <bottom style="hair">
        <color theme="1" tint="0.499984740745262"/>
      </bottom>
      <diagonal/>
    </border>
    <border>
      <left/>
      <right/>
      <top style="hair">
        <color theme="1" tint="0.749961851863155"/>
      </top>
      <bottom/>
      <diagonal/>
    </border>
    <border>
      <left style="hair">
        <color rgb="FF252525"/>
      </left>
      <right/>
      <top/>
      <bottom style="hair">
        <color rgb="FF666666"/>
      </bottom>
      <diagonal/>
    </border>
    <border>
      <left/>
      <right/>
      <top/>
      <bottom style="hair">
        <color rgb="FF666666"/>
      </bottom>
      <diagonal/>
    </border>
    <border>
      <left/>
      <right style="hair">
        <color rgb="FF252525"/>
      </right>
      <top/>
      <bottom style="hair">
        <color rgb="FF666666"/>
      </bottom>
      <diagonal/>
    </border>
    <border>
      <left/>
      <right/>
      <top style="hair">
        <color rgb="FF666666"/>
      </top>
      <bottom/>
      <diagonal/>
    </border>
    <border>
      <left/>
      <right/>
      <top/>
      <bottom style="hair">
        <color theme="1" tint="0.749961851863155"/>
      </bottom>
      <diagonal/>
    </border>
    <border>
      <left/>
      <right/>
      <top style="thick">
        <color theme="0"/>
      </top>
      <bottom style="hair">
        <color theme="1" tint="0.499984740745262"/>
      </bottom>
      <diagonal/>
    </border>
    <border>
      <left/>
      <right style="hair">
        <color rgb="FF666666"/>
      </right>
      <top/>
      <bottom/>
      <diagonal/>
    </border>
    <border>
      <left/>
      <right style="hair">
        <color rgb="FF666666"/>
      </right>
      <top/>
      <bottom style="hair">
        <color rgb="FF666666"/>
      </bottom>
      <diagonal/>
    </border>
    <border>
      <left style="hair">
        <color rgb="FF666666"/>
      </left>
      <right/>
      <top/>
      <bottom style="hair">
        <color rgb="FF666666"/>
      </bottom>
      <diagonal/>
    </border>
    <border>
      <left style="hair">
        <color rgb="FF666666"/>
      </left>
      <right/>
      <top/>
      <bottom/>
      <diagonal/>
    </border>
  </borders>
  <cellStyleXfs count="12">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36">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10" fillId="0" borderId="0" xfId="0" applyFont="1"/>
    <xf numFmtId="0" fontId="10" fillId="0" borderId="0" xfId="0" applyFont="1" applyAlignment="1">
      <alignment wrapText="1"/>
    </xf>
    <xf numFmtId="0" fontId="12" fillId="0" borderId="0" xfId="0" applyFont="1" applyAlignment="1">
      <alignment vertical="center"/>
    </xf>
    <xf numFmtId="0" fontId="6" fillId="0" borderId="0" xfId="0" applyFont="1" applyAlignment="1">
      <alignment vertical="center" wrapText="1"/>
    </xf>
    <xf numFmtId="0" fontId="2" fillId="0" borderId="0" xfId="0" applyFont="1" applyAlignment="1">
      <alignment horizontal="left"/>
    </xf>
    <xf numFmtId="0" fontId="15" fillId="0" borderId="0" xfId="0" applyFont="1" applyAlignment="1">
      <alignment vertical="center" wrapText="1"/>
    </xf>
    <xf numFmtId="164" fontId="9" fillId="0" borderId="0" xfId="0" applyNumberFormat="1" applyFont="1" applyAlignment="1">
      <alignment vertical="center"/>
    </xf>
    <xf numFmtId="0" fontId="13" fillId="0" borderId="0" xfId="0" applyFont="1" applyAlignment="1">
      <alignment horizontal="left" vertical="center" wrapText="1"/>
    </xf>
    <xf numFmtId="0" fontId="20" fillId="0" borderId="0" xfId="0" applyFont="1"/>
    <xf numFmtId="0" fontId="19" fillId="0" borderId="0" xfId="0" applyFont="1"/>
    <xf numFmtId="0" fontId="8" fillId="0" borderId="0" xfId="0" applyFont="1" applyAlignment="1">
      <alignment vertical="top"/>
    </xf>
    <xf numFmtId="0" fontId="2" fillId="0" borderId="0" xfId="0" applyFont="1" applyAlignment="1">
      <alignment vertical="top"/>
    </xf>
    <xf numFmtId="0" fontId="3" fillId="0" borderId="0" xfId="0" applyFont="1" applyAlignment="1">
      <alignment vertical="center"/>
    </xf>
    <xf numFmtId="0" fontId="2" fillId="0" borderId="0" xfId="0" applyFont="1" applyAlignment="1">
      <alignment horizontal="left" vertical="center"/>
    </xf>
    <xf numFmtId="0" fontId="0" fillId="0" borderId="0" xfId="0" applyAlignment="1">
      <alignment horizontal="left" vertical="center"/>
    </xf>
    <xf numFmtId="0" fontId="24" fillId="0" borderId="0" xfId="0" applyFont="1"/>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0" xfId="0" applyFont="1" applyAlignment="1">
      <alignment vertical="center"/>
    </xf>
    <xf numFmtId="0" fontId="29" fillId="0" borderId="0" xfId="0" applyFont="1" applyAlignment="1">
      <alignment horizontal="left" vertical="center"/>
    </xf>
    <xf numFmtId="0" fontId="28" fillId="0" borderId="0" xfId="0" applyFont="1" applyAlignment="1">
      <alignment horizontal="left" vertical="top" wrapText="1"/>
    </xf>
    <xf numFmtId="0" fontId="25" fillId="3" borderId="0" xfId="0" applyFont="1" applyFill="1" applyAlignment="1">
      <alignment horizontal="left" vertical="center" wrapText="1" indent="2"/>
    </xf>
    <xf numFmtId="0" fontId="23" fillId="3" borderId="0" xfId="8" applyFont="1" applyFill="1" applyBorder="1" applyAlignment="1">
      <alignment horizontal="center" vertical="center"/>
    </xf>
    <xf numFmtId="0" fontId="14" fillId="3" borderId="0" xfId="0" applyFont="1" applyFill="1" applyAlignment="1">
      <alignment horizontal="center" vertical="center"/>
    </xf>
    <xf numFmtId="0" fontId="30" fillId="3" borderId="0" xfId="0" applyFont="1" applyFill="1" applyAlignment="1">
      <alignment horizontal="center" vertical="center"/>
    </xf>
    <xf numFmtId="0" fontId="16" fillId="3" borderId="0" xfId="0" applyFont="1" applyFill="1" applyAlignment="1">
      <alignment vertical="center" wrapText="1"/>
    </xf>
    <xf numFmtId="0" fontId="31" fillId="3" borderId="0" xfId="0" applyFont="1" applyFill="1" applyAlignment="1">
      <alignment vertical="center" wrapText="1"/>
    </xf>
    <xf numFmtId="0" fontId="23" fillId="3" borderId="0" xfId="0" applyFont="1" applyFill="1" applyAlignment="1">
      <alignment horizontal="center" vertical="center" wrapText="1"/>
    </xf>
    <xf numFmtId="0" fontId="36" fillId="3" borderId="0" xfId="0" applyFont="1" applyFill="1" applyAlignment="1">
      <alignment horizontal="left" wrapText="1"/>
    </xf>
    <xf numFmtId="0" fontId="34" fillId="3" borderId="0" xfId="0" applyFont="1" applyFill="1" applyAlignment="1">
      <alignment vertical="top" wrapText="1"/>
    </xf>
    <xf numFmtId="0" fontId="34" fillId="3" borderId="0" xfId="0" applyFont="1" applyFill="1" applyAlignment="1">
      <alignment horizontal="left" vertical="top" wrapText="1"/>
    </xf>
    <xf numFmtId="0" fontId="37" fillId="0" borderId="0" xfId="0" applyFont="1" applyAlignment="1">
      <alignment horizontal="left" vertical="center" indent="12"/>
    </xf>
    <xf numFmtId="0" fontId="2" fillId="3" borderId="0" xfId="0" applyFont="1" applyFill="1"/>
    <xf numFmtId="0" fontId="18" fillId="3" borderId="0" xfId="0" applyFont="1" applyFill="1" applyAlignment="1">
      <alignment horizontal="left" vertical="center" wrapText="1"/>
    </xf>
    <xf numFmtId="0" fontId="0" fillId="3" borderId="0" xfId="0" applyFill="1"/>
    <xf numFmtId="0" fontId="2" fillId="0" borderId="2" xfId="0" applyFont="1" applyBorder="1"/>
    <xf numFmtId="0" fontId="17" fillId="0" borderId="3" xfId="0" applyFont="1" applyBorder="1" applyAlignment="1">
      <alignment horizontal="left" vertical="center" wrapText="1"/>
    </xf>
    <xf numFmtId="0" fontId="2" fillId="0" borderId="3" xfId="0" applyFont="1" applyBorder="1"/>
    <xf numFmtId="0" fontId="2" fillId="0" borderId="4" xfId="0" applyFont="1" applyBorder="1"/>
    <xf numFmtId="0" fontId="2" fillId="0" borderId="5" xfId="0" applyFont="1" applyBorder="1"/>
    <xf numFmtId="0" fontId="0" fillId="0" borderId="6" xfId="0" applyBorder="1"/>
    <xf numFmtId="0" fontId="10" fillId="0" borderId="6" xfId="0" applyFont="1" applyBorder="1" applyAlignment="1">
      <alignment wrapText="1"/>
    </xf>
    <xf numFmtId="0" fontId="2" fillId="0" borderId="6" xfId="0" applyFont="1" applyBorder="1"/>
    <xf numFmtId="0" fontId="2" fillId="0" borderId="5" xfId="0" applyFont="1" applyBorder="1" applyAlignment="1">
      <alignment vertical="top"/>
    </xf>
    <xf numFmtId="0" fontId="2" fillId="0" borderId="6" xfId="0" applyFont="1" applyBorder="1" applyAlignment="1">
      <alignment vertical="top"/>
    </xf>
    <xf numFmtId="0" fontId="0" fillId="0" borderId="6" xfId="0" applyBorder="1" applyAlignment="1">
      <alignment vertical="top"/>
    </xf>
    <xf numFmtId="0" fontId="41" fillId="0" borderId="0" xfId="0" applyFont="1" applyAlignment="1">
      <alignment horizontal="left" vertical="center"/>
    </xf>
    <xf numFmtId="0" fontId="0" fillId="0" borderId="3" xfId="0" applyBorder="1"/>
    <xf numFmtId="0" fontId="0" fillId="0" borderId="4" xfId="0" applyBorder="1"/>
    <xf numFmtId="0" fontId="24" fillId="0" borderId="0" xfId="0" applyFont="1" applyAlignment="1">
      <alignment vertical="center"/>
    </xf>
    <xf numFmtId="0" fontId="2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wrapText="1" indent="7"/>
    </xf>
    <xf numFmtId="0" fontId="26" fillId="0" borderId="0" xfId="0" applyFont="1" applyAlignment="1">
      <alignment horizontal="left" vertical="center"/>
    </xf>
    <xf numFmtId="0" fontId="42" fillId="0" borderId="0" xfId="0" applyFont="1" applyAlignment="1">
      <alignment horizontal="left" vertical="center"/>
    </xf>
    <xf numFmtId="0" fontId="43" fillId="0" borderId="0" xfId="0" applyFont="1"/>
    <xf numFmtId="0" fontId="42" fillId="0" borderId="6" xfId="0" applyFont="1" applyBorder="1" applyAlignment="1">
      <alignment horizontal="left" vertical="center"/>
    </xf>
    <xf numFmtId="0" fontId="8" fillId="0" borderId="0" xfId="0" applyFont="1" applyAlignment="1">
      <alignment horizontal="left" vertical="center"/>
    </xf>
    <xf numFmtId="0" fontId="46" fillId="0" borderId="0" xfId="0" applyFont="1" applyAlignment="1">
      <alignment horizontal="left" wrapText="1"/>
    </xf>
    <xf numFmtId="0" fontId="23" fillId="2" borderId="0" xfId="8" applyFont="1" applyFill="1" applyBorder="1" applyAlignment="1">
      <alignment horizontal="center" vertical="center"/>
    </xf>
    <xf numFmtId="164" fontId="22" fillId="0" borderId="0" xfId="0" applyNumberFormat="1" applyFont="1" applyAlignment="1">
      <alignment horizontal="left" vertical="center"/>
    </xf>
    <xf numFmtId="0" fontId="2" fillId="0" borderId="14" xfId="0" applyFont="1" applyBorder="1" applyAlignment="1">
      <alignment vertical="top"/>
    </xf>
    <xf numFmtId="0" fontId="0" fillId="0" borderId="14" xfId="0" applyBorder="1" applyAlignment="1">
      <alignment vertical="top"/>
    </xf>
    <xf numFmtId="0" fontId="50" fillId="0" borderId="7" xfId="0" applyFont="1" applyBorder="1" applyAlignment="1">
      <alignment vertical="center" wrapText="1"/>
    </xf>
    <xf numFmtId="0" fontId="2" fillId="0" borderId="17" xfId="0" applyFont="1" applyBorder="1" applyAlignment="1">
      <alignment vertical="top"/>
    </xf>
    <xf numFmtId="0" fontId="10" fillId="0" borderId="17" xfId="0" applyFont="1" applyBorder="1" applyAlignment="1">
      <alignment wrapText="1"/>
    </xf>
    <xf numFmtId="0" fontId="2" fillId="0" borderId="17" xfId="0" applyFont="1" applyBorder="1"/>
    <xf numFmtId="0" fontId="0" fillId="0" borderId="17" xfId="0" applyBorder="1"/>
    <xf numFmtId="0" fontId="0" fillId="0" borderId="12" xfId="0" applyBorder="1"/>
    <xf numFmtId="0" fontId="0" fillId="0" borderId="18" xfId="0" applyBorder="1"/>
    <xf numFmtId="0" fontId="2" fillId="0" borderId="20" xfId="0" applyFont="1" applyBorder="1" applyAlignment="1">
      <alignment vertical="top"/>
    </xf>
    <xf numFmtId="0" fontId="2" fillId="0" borderId="20" xfId="0" applyFont="1" applyBorder="1"/>
    <xf numFmtId="0" fontId="0" fillId="0" borderId="20" xfId="0" applyBorder="1"/>
    <xf numFmtId="0" fontId="0" fillId="0" borderId="19" xfId="0" applyBorder="1"/>
    <xf numFmtId="164" fontId="49" fillId="0" borderId="0" xfId="0" applyNumberFormat="1" applyFont="1" applyAlignment="1">
      <alignment horizontal="left" vertical="center"/>
    </xf>
    <xf numFmtId="0" fontId="2" fillId="0" borderId="11" xfId="0" applyFont="1" applyBorder="1"/>
    <xf numFmtId="164" fontId="49" fillId="0" borderId="12" xfId="0" applyNumberFormat="1" applyFont="1" applyBorder="1" applyAlignment="1">
      <alignment horizontal="left" vertical="center"/>
    </xf>
    <xf numFmtId="0" fontId="2" fillId="0" borderId="12" xfId="0" applyFont="1" applyBorder="1"/>
    <xf numFmtId="0" fontId="0" fillId="0" borderId="13" xfId="0" applyBorder="1"/>
    <xf numFmtId="0" fontId="21" fillId="0" borderId="0" xfId="0" applyFont="1" applyAlignment="1">
      <alignment vertical="top"/>
    </xf>
    <xf numFmtId="0" fontId="31" fillId="2" borderId="0" xfId="0" applyFont="1" applyFill="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34" fillId="0" borderId="0" xfId="0" applyFont="1" applyAlignment="1">
      <alignment wrapText="1"/>
    </xf>
    <xf numFmtId="0" fontId="28" fillId="0" borderId="0" xfId="0" applyFont="1" applyAlignment="1">
      <alignment horizontal="left" vertical="top" wrapText="1"/>
    </xf>
    <xf numFmtId="0" fontId="24" fillId="0" borderId="0" xfId="0" applyFont="1" applyAlignment="1">
      <alignment horizontal="left" vertical="center"/>
    </xf>
    <xf numFmtId="0" fontId="7" fillId="0" borderId="0" xfId="0" applyFont="1" applyAlignment="1">
      <alignment horizontal="left" vertical="center"/>
    </xf>
    <xf numFmtId="0" fontId="23" fillId="3" borderId="0" xfId="0" applyFont="1" applyFill="1" applyAlignment="1">
      <alignment horizontal="center" vertical="center" wrapText="1"/>
    </xf>
    <xf numFmtId="0" fontId="25" fillId="3" borderId="0" xfId="0" applyFont="1" applyFill="1" applyAlignment="1">
      <alignment horizontal="left" vertical="center" wrapText="1" indent="2"/>
    </xf>
    <xf numFmtId="0" fontId="14" fillId="3" borderId="0" xfId="0" applyFont="1" applyFill="1" applyAlignment="1">
      <alignment horizontal="center" vertical="center"/>
    </xf>
    <xf numFmtId="0" fontId="33" fillId="3" borderId="0" xfId="0" applyFont="1" applyFill="1" applyAlignment="1">
      <alignment horizontal="left" vertical="center" wrapText="1"/>
    </xf>
    <xf numFmtId="0" fontId="41" fillId="0" borderId="0" xfId="0" applyFont="1" applyAlignment="1">
      <alignment horizontal="left" vertical="center"/>
    </xf>
    <xf numFmtId="0" fontId="42" fillId="0" borderId="0" xfId="0" applyFont="1" applyAlignment="1">
      <alignment horizontal="left" vertical="center"/>
    </xf>
    <xf numFmtId="0" fontId="42" fillId="0" borderId="6" xfId="0" applyFont="1" applyBorder="1" applyAlignment="1">
      <alignment horizontal="left" vertical="center"/>
    </xf>
    <xf numFmtId="0" fontId="46" fillId="0" borderId="0" xfId="0" applyFont="1" applyAlignment="1">
      <alignment horizontal="left" vertical="center" wrapText="1"/>
    </xf>
    <xf numFmtId="0" fontId="44" fillId="0" borderId="15" xfId="0" applyFont="1" applyBorder="1" applyAlignment="1">
      <alignment horizontal="left" wrapText="1"/>
    </xf>
    <xf numFmtId="0" fontId="50" fillId="0" borderId="7" xfId="0" applyFont="1" applyBorder="1" applyAlignment="1">
      <alignment horizontal="left" vertical="center" wrapText="1"/>
    </xf>
    <xf numFmtId="0" fontId="8" fillId="0" borderId="0" xfId="0" applyFont="1" applyAlignment="1">
      <alignment horizontal="left" vertical="center" wrapText="1" indent="7"/>
    </xf>
    <xf numFmtId="0" fontId="46" fillId="0" borderId="0" xfId="0" applyFont="1" applyAlignment="1">
      <alignment horizontal="left" wrapText="1"/>
    </xf>
    <xf numFmtId="0" fontId="46" fillId="0" borderId="15" xfId="0" applyFont="1" applyBorder="1" applyAlignment="1">
      <alignment horizontal="left" vertical="center" wrapText="1"/>
    </xf>
    <xf numFmtId="0" fontId="26" fillId="0" borderId="0" xfId="0" applyFont="1" applyAlignment="1">
      <alignment horizontal="left" vertical="center"/>
    </xf>
    <xf numFmtId="0" fontId="50" fillId="0" borderId="8" xfId="0" applyFont="1" applyBorder="1" applyAlignment="1">
      <alignment horizontal="left" vertical="center" wrapText="1"/>
    </xf>
    <xf numFmtId="164" fontId="9" fillId="0" borderId="0" xfId="0" applyNumberFormat="1" applyFont="1" applyAlignment="1">
      <alignment horizontal="left" vertical="center"/>
    </xf>
    <xf numFmtId="0" fontId="50" fillId="0" borderId="8" xfId="0" applyFont="1" applyBorder="1" applyAlignment="1">
      <alignment vertical="center" wrapText="1"/>
    </xf>
    <xf numFmtId="0" fontId="50" fillId="0" borderId="7" xfId="0" applyFont="1" applyBorder="1" applyAlignment="1">
      <alignment vertical="center" wrapText="1"/>
    </xf>
    <xf numFmtId="164" fontId="45" fillId="0" borderId="0" xfId="0" applyNumberFormat="1" applyFont="1" applyAlignment="1">
      <alignment horizontal="left" vertical="center"/>
    </xf>
    <xf numFmtId="0" fontId="46" fillId="0" borderId="14" xfId="0" applyFont="1" applyBorder="1" applyAlignment="1">
      <alignment horizontal="left" wrapText="1"/>
    </xf>
    <xf numFmtId="164" fontId="48" fillId="0" borderId="10" xfId="0" applyNumberFormat="1" applyFont="1" applyBorder="1" applyAlignment="1">
      <alignment horizontal="left" vertical="center"/>
    </xf>
    <xf numFmtId="164" fontId="48" fillId="0" borderId="0" xfId="0" applyNumberFormat="1" applyFont="1" applyAlignment="1">
      <alignment horizontal="left" vertical="center"/>
    </xf>
    <xf numFmtId="164" fontId="49" fillId="0" borderId="0" xfId="0" applyNumberFormat="1" applyFont="1" applyAlignment="1">
      <alignment horizontal="left" vertical="center"/>
    </xf>
    <xf numFmtId="165" fontId="11" fillId="7" borderId="7" xfId="1" applyNumberFormat="1" applyFont="1" applyFill="1" applyBorder="1" applyAlignment="1">
      <alignment horizontal="left" vertical="center" indent="1"/>
    </xf>
    <xf numFmtId="165" fontId="11" fillId="7" borderId="0" xfId="1" applyNumberFormat="1" applyFont="1" applyFill="1" applyBorder="1" applyAlignment="1">
      <alignment horizontal="left" vertical="center" indent="1"/>
    </xf>
    <xf numFmtId="165" fontId="11" fillId="7" borderId="8" xfId="1" applyNumberFormat="1" applyFont="1" applyFill="1" applyBorder="1" applyAlignment="1">
      <alignment horizontal="left" vertical="center" indent="1"/>
    </xf>
    <xf numFmtId="0" fontId="52" fillId="0" borderId="9" xfId="0" applyFont="1" applyBorder="1" applyAlignment="1">
      <alignment vertical="center" wrapText="1"/>
    </xf>
    <xf numFmtId="165" fontId="53" fillId="6" borderId="16" xfId="0" applyNumberFormat="1" applyFont="1" applyFill="1" applyBorder="1" applyAlignment="1">
      <alignment horizontal="left" vertical="center" indent="1"/>
    </xf>
    <xf numFmtId="0" fontId="54" fillId="0" borderId="0" xfId="0" applyFont="1"/>
    <xf numFmtId="0" fontId="54" fillId="0" borderId="20" xfId="0" applyFont="1" applyBorder="1"/>
    <xf numFmtId="0" fontId="54" fillId="0" borderId="17" xfId="0" applyFont="1" applyBorder="1"/>
    <xf numFmtId="0" fontId="54" fillId="0" borderId="0" xfId="0" applyFont="1" applyAlignment="1">
      <alignment vertical="center"/>
    </xf>
    <xf numFmtId="164" fontId="45" fillId="7" borderId="0" xfId="0" applyNumberFormat="1" applyFont="1" applyFill="1" applyAlignment="1">
      <alignment horizontal="left" vertical="center"/>
    </xf>
    <xf numFmtId="0" fontId="0" fillId="4" borderId="0" xfId="0" applyFill="1"/>
    <xf numFmtId="0" fontId="23" fillId="8" borderId="0" xfId="8" applyFont="1" applyFill="1" applyBorder="1" applyAlignment="1">
      <alignment horizontal="center" vertical="center"/>
    </xf>
    <xf numFmtId="0" fontId="32" fillId="9" borderId="1" xfId="8" applyFont="1" applyFill="1" applyBorder="1" applyAlignment="1">
      <alignment horizontal="center" vertical="center"/>
    </xf>
    <xf numFmtId="0" fontId="40" fillId="4" borderId="0" xfId="0" applyFont="1" applyFill="1" applyAlignment="1">
      <alignment horizontal="center" vertical="center"/>
    </xf>
    <xf numFmtId="0" fontId="47" fillId="9" borderId="1" xfId="0" applyFont="1" applyFill="1" applyBorder="1" applyAlignment="1">
      <alignment horizontal="center" vertical="center"/>
    </xf>
    <xf numFmtId="165" fontId="11" fillId="10" borderId="7" xfId="1" applyNumberFormat="1" applyFont="1" applyFill="1" applyBorder="1" applyAlignment="1">
      <alignment horizontal="left" vertical="center" indent="1"/>
    </xf>
    <xf numFmtId="165" fontId="11" fillId="10" borderId="0" xfId="1" applyNumberFormat="1" applyFont="1" applyFill="1" applyBorder="1" applyAlignment="1">
      <alignment horizontal="left" vertical="center" indent="1"/>
    </xf>
    <xf numFmtId="165" fontId="11" fillId="10" borderId="8" xfId="1" applyNumberFormat="1" applyFont="1" applyFill="1" applyBorder="1" applyAlignment="1">
      <alignment horizontal="left" vertical="center" indent="1"/>
    </xf>
    <xf numFmtId="165" fontId="11" fillId="10" borderId="7" xfId="1" applyNumberFormat="1" applyFont="1" applyFill="1" applyBorder="1" applyAlignment="1" applyProtection="1">
      <alignment horizontal="left" vertical="center" indent="1"/>
      <protection locked="0"/>
    </xf>
    <xf numFmtId="165" fontId="11" fillId="10" borderId="0" xfId="1" applyNumberFormat="1" applyFont="1" applyFill="1" applyBorder="1" applyAlignment="1" applyProtection="1">
      <alignment horizontal="left" vertical="center" indent="1"/>
      <protection locked="0"/>
    </xf>
    <xf numFmtId="165" fontId="11" fillId="10" borderId="8" xfId="1" applyNumberFormat="1" applyFont="1" applyFill="1" applyBorder="1" applyAlignment="1" applyProtection="1">
      <alignment horizontal="left" vertical="center" indent="1"/>
      <protection locked="0"/>
    </xf>
    <xf numFmtId="164" fontId="45" fillId="10" borderId="0" xfId="0" applyNumberFormat="1" applyFont="1" applyFill="1" applyAlignment="1">
      <alignment horizontal="left" vertical="center"/>
    </xf>
    <xf numFmtId="0" fontId="51" fillId="11" borderId="9" xfId="0" applyFont="1" applyFill="1" applyBorder="1" applyAlignment="1">
      <alignment vertical="center" wrapText="1"/>
    </xf>
    <xf numFmtId="0" fontId="51" fillId="12" borderId="9" xfId="0" applyFont="1" applyFill="1" applyBorder="1" applyAlignment="1">
      <alignment vertical="center" wrapText="1"/>
    </xf>
    <xf numFmtId="0" fontId="51" fillId="13" borderId="9" xfId="0" applyFont="1" applyFill="1" applyBorder="1" applyAlignment="1">
      <alignment vertical="center" wrapText="1"/>
    </xf>
    <xf numFmtId="0" fontId="51" fillId="14" borderId="9" xfId="0" applyFont="1" applyFill="1" applyBorder="1" applyAlignment="1">
      <alignment vertical="center" wrapText="1"/>
    </xf>
    <xf numFmtId="0" fontId="51" fillId="15" borderId="9" xfId="0" applyFont="1" applyFill="1" applyBorder="1" applyAlignment="1">
      <alignment vertical="center" wrapText="1"/>
    </xf>
    <xf numFmtId="0" fontId="51" fillId="5" borderId="0" xfId="0" applyFont="1" applyFill="1" applyAlignment="1">
      <alignment vertical="center" wrapText="1"/>
    </xf>
    <xf numFmtId="0" fontId="23" fillId="16" borderId="9" xfId="0" applyFont="1" applyFill="1" applyBorder="1" applyAlignment="1">
      <alignment vertical="center" wrapText="1"/>
    </xf>
    <xf numFmtId="0" fontId="23" fillId="17" borderId="9" xfId="0" applyFont="1" applyFill="1" applyBorder="1" applyAlignment="1">
      <alignment vertical="center" wrapText="1"/>
    </xf>
    <xf numFmtId="0" fontId="23" fillId="18" borderId="9" xfId="0" applyFont="1" applyFill="1" applyBorder="1" applyAlignment="1">
      <alignment vertical="center" wrapText="1"/>
    </xf>
    <xf numFmtId="165" fontId="55" fillId="6" borderId="16" xfId="0" applyNumberFormat="1" applyFont="1" applyFill="1" applyBorder="1" applyAlignment="1">
      <alignment horizontal="left" vertical="center" indent="1"/>
    </xf>
    <xf numFmtId="165" fontId="56" fillId="6" borderId="16" xfId="0" applyNumberFormat="1" applyFont="1" applyFill="1" applyBorder="1" applyAlignment="1">
      <alignment horizontal="left" vertical="center" indent="1"/>
    </xf>
    <xf numFmtId="165" fontId="57" fillId="6" borderId="16" xfId="0" applyNumberFormat="1" applyFont="1" applyFill="1" applyBorder="1" applyAlignment="1">
      <alignment horizontal="left" vertical="center" indent="1"/>
    </xf>
    <xf numFmtId="165" fontId="58" fillId="6" borderId="16" xfId="0" applyNumberFormat="1" applyFont="1" applyFill="1" applyBorder="1" applyAlignment="1">
      <alignment horizontal="left" vertical="center" indent="1"/>
    </xf>
    <xf numFmtId="165" fontId="59" fillId="6" borderId="16" xfId="0" applyNumberFormat="1" applyFont="1" applyFill="1" applyBorder="1" applyAlignment="1">
      <alignment horizontal="left" vertical="center" indent="1"/>
    </xf>
    <xf numFmtId="165" fontId="60" fillId="6" borderId="16" xfId="0" applyNumberFormat="1" applyFont="1" applyFill="1" applyBorder="1" applyAlignment="1">
      <alignment horizontal="left" vertical="center" indent="1"/>
    </xf>
    <xf numFmtId="165" fontId="61" fillId="6" borderId="16" xfId="0" applyNumberFormat="1" applyFont="1" applyFill="1" applyBorder="1" applyAlignment="1">
      <alignment horizontal="left" vertical="center" indent="1"/>
    </xf>
    <xf numFmtId="165" fontId="62" fillId="6" borderId="16" xfId="0" applyNumberFormat="1" applyFont="1" applyFill="1" applyBorder="1" applyAlignment="1">
      <alignment horizontal="left" vertical="center" indent="1"/>
    </xf>
    <xf numFmtId="0" fontId="63" fillId="0" borderId="5" xfId="0" applyFont="1" applyBorder="1"/>
    <xf numFmtId="0" fontId="64" fillId="0" borderId="0" xfId="0" applyFont="1" applyAlignment="1">
      <alignment horizontal="left" vertical="center"/>
    </xf>
    <xf numFmtId="0" fontId="65" fillId="0" borderId="0" xfId="0" applyFont="1" applyAlignment="1">
      <alignment vertical="center"/>
    </xf>
    <xf numFmtId="0" fontId="63" fillId="0" borderId="0" xfId="0" applyFont="1" applyAlignment="1">
      <alignment vertical="top"/>
    </xf>
    <xf numFmtId="0" fontId="64"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vertical="top"/>
    </xf>
    <xf numFmtId="0" fontId="67" fillId="0" borderId="0" xfId="0" applyFont="1"/>
    <xf numFmtId="0" fontId="67" fillId="0" borderId="6" xfId="0" applyFont="1" applyBorder="1"/>
    <xf numFmtId="0" fontId="68" fillId="0" borderId="0" xfId="0" applyFont="1"/>
    <xf numFmtId="0" fontId="64" fillId="0" borderId="6" xfId="0" applyFont="1" applyBorder="1" applyAlignment="1">
      <alignment horizontal="left" vertical="center"/>
    </xf>
    <xf numFmtId="0" fontId="69" fillId="0" borderId="0" xfId="0" applyFont="1" applyAlignment="1">
      <alignment horizontal="left" vertical="center" wrapText="1" indent="7"/>
    </xf>
    <xf numFmtId="0" fontId="69" fillId="0" borderId="0" xfId="0" applyFont="1" applyAlignment="1">
      <alignment vertical="top"/>
    </xf>
    <xf numFmtId="0" fontId="38" fillId="3" borderId="0" xfId="0" applyFont="1" applyFill="1" applyAlignment="1">
      <alignment horizontal="left" vertical="center" wrapText="1"/>
    </xf>
    <xf numFmtId="164" fontId="70" fillId="0" borderId="10" xfId="0" applyNumberFormat="1" applyFont="1" applyBorder="1" applyAlignment="1">
      <alignment horizontal="left" vertical="center"/>
    </xf>
    <xf numFmtId="164" fontId="70" fillId="0" borderId="0" xfId="0" applyNumberFormat="1" applyFont="1" applyAlignment="1">
      <alignment horizontal="left" vertical="center"/>
    </xf>
    <xf numFmtId="0" fontId="71" fillId="0" borderId="9" xfId="0" applyFont="1" applyBorder="1" applyAlignment="1">
      <alignment vertical="center" wrapText="1"/>
    </xf>
    <xf numFmtId="165" fontId="72" fillId="6" borderId="16" xfId="0" applyNumberFormat="1" applyFont="1" applyFill="1" applyBorder="1" applyAlignment="1">
      <alignment horizontal="left" vertical="center" indent="1"/>
    </xf>
    <xf numFmtId="0" fontId="73" fillId="0" borderId="0" xfId="0" applyFont="1"/>
    <xf numFmtId="0" fontId="74" fillId="0" borderId="5" xfId="0" applyFont="1" applyBorder="1"/>
    <xf numFmtId="0" fontId="75" fillId="0" borderId="9" xfId="0" applyFont="1" applyBorder="1" applyAlignment="1">
      <alignment vertical="center" wrapText="1"/>
    </xf>
    <xf numFmtId="0" fontId="74" fillId="0" borderId="0" xfId="0" applyFont="1"/>
    <xf numFmtId="0" fontId="76" fillId="0" borderId="0" xfId="0" applyFont="1"/>
    <xf numFmtId="0" fontId="74" fillId="0" borderId="6" xfId="0" applyFont="1" applyBorder="1"/>
    <xf numFmtId="0" fontId="76" fillId="0" borderId="6" xfId="0" applyFont="1" applyBorder="1"/>
    <xf numFmtId="164" fontId="77" fillId="0" borderId="0" xfId="0" applyNumberFormat="1" applyFont="1" applyAlignment="1">
      <alignment vertical="center"/>
    </xf>
    <xf numFmtId="0" fontId="78" fillId="0" borderId="5" xfId="0" applyFont="1" applyBorder="1"/>
    <xf numFmtId="0" fontId="79" fillId="0" borderId="9" xfId="0" applyFont="1" applyBorder="1" applyAlignment="1">
      <alignment vertical="center" wrapText="1"/>
    </xf>
    <xf numFmtId="165" fontId="80" fillId="6" borderId="16" xfId="0" applyNumberFormat="1" applyFont="1" applyFill="1" applyBorder="1" applyAlignment="1">
      <alignment horizontal="left" vertical="center" indent="1"/>
    </xf>
    <xf numFmtId="0" fontId="78" fillId="0" borderId="0" xfId="0" applyFont="1"/>
    <xf numFmtId="0" fontId="81" fillId="0" borderId="0" xfId="0" applyFont="1"/>
    <xf numFmtId="0" fontId="82" fillId="0" borderId="6" xfId="0" applyFont="1" applyBorder="1" applyAlignment="1">
      <alignment wrapText="1"/>
    </xf>
    <xf numFmtId="0" fontId="82" fillId="0" borderId="0" xfId="0" applyFont="1" applyAlignment="1">
      <alignment wrapText="1"/>
    </xf>
    <xf numFmtId="0" fontId="81" fillId="0" borderId="6" xfId="0" applyFont="1" applyBorder="1"/>
    <xf numFmtId="0" fontId="83" fillId="0" borderId="5" xfId="0" applyFont="1" applyBorder="1"/>
    <xf numFmtId="0" fontId="84" fillId="0" borderId="0" xfId="0" applyFont="1" applyAlignment="1">
      <alignment vertical="center" wrapText="1"/>
    </xf>
    <xf numFmtId="0" fontId="83" fillId="0" borderId="0" xfId="0" applyFont="1"/>
    <xf numFmtId="0" fontId="85" fillId="0" borderId="0" xfId="0" applyFont="1"/>
    <xf numFmtId="0" fontId="86" fillId="0" borderId="6" xfId="0" applyFont="1" applyBorder="1" applyAlignment="1">
      <alignment wrapText="1"/>
    </xf>
    <xf numFmtId="0" fontId="86" fillId="0" borderId="0" xfId="0" applyFont="1" applyAlignment="1">
      <alignment wrapText="1"/>
    </xf>
    <xf numFmtId="0" fontId="87" fillId="0" borderId="15" xfId="0" applyFont="1" applyBorder="1" applyAlignment="1">
      <alignment horizontal="left" wrapText="1"/>
    </xf>
    <xf numFmtId="0" fontId="85" fillId="0" borderId="6" xfId="0" applyFont="1" applyBorder="1"/>
    <xf numFmtId="0" fontId="88" fillId="0" borderId="5" xfId="0" applyFont="1" applyBorder="1" applyAlignment="1">
      <alignment vertical="top"/>
    </xf>
    <xf numFmtId="0" fontId="89" fillId="0" borderId="9" xfId="0" applyFont="1" applyBorder="1" applyAlignment="1">
      <alignment vertical="center" wrapText="1"/>
    </xf>
    <xf numFmtId="0" fontId="88" fillId="0" borderId="0" xfId="0" applyFont="1" applyAlignment="1">
      <alignment vertical="top"/>
    </xf>
    <xf numFmtId="0" fontId="90" fillId="0" borderId="0" xfId="0" applyFont="1" applyAlignment="1">
      <alignment vertical="top"/>
    </xf>
    <xf numFmtId="0" fontId="88" fillId="0" borderId="6" xfId="0" applyFont="1" applyBorder="1" applyAlignment="1">
      <alignment vertical="top"/>
    </xf>
    <xf numFmtId="0" fontId="91" fillId="0" borderId="0" xfId="0" applyFont="1" applyAlignment="1">
      <alignment horizontal="left" wrapText="1"/>
    </xf>
    <xf numFmtId="164" fontId="92" fillId="0" borderId="0" xfId="0" applyNumberFormat="1" applyFont="1" applyAlignment="1">
      <alignment vertical="center"/>
    </xf>
    <xf numFmtId="0" fontId="93" fillId="0" borderId="20" xfId="0" applyFont="1" applyBorder="1" applyAlignment="1">
      <alignment vertical="top"/>
    </xf>
    <xf numFmtId="0" fontId="94" fillId="0" borderId="9" xfId="0" applyFont="1" applyBorder="1" applyAlignment="1">
      <alignment vertical="center" wrapText="1"/>
    </xf>
    <xf numFmtId="0" fontId="93" fillId="0" borderId="0" xfId="0" applyFont="1" applyAlignment="1">
      <alignment vertical="top"/>
    </xf>
    <xf numFmtId="0" fontId="95" fillId="0" borderId="0" xfId="0" applyFont="1" applyAlignment="1">
      <alignment vertical="top"/>
    </xf>
    <xf numFmtId="0" fontId="93" fillId="0" borderId="17" xfId="0" applyFont="1" applyBorder="1" applyAlignment="1">
      <alignment vertical="top"/>
    </xf>
    <xf numFmtId="164" fontId="96" fillId="0" borderId="0" xfId="0" applyNumberFormat="1" applyFont="1" applyAlignment="1">
      <alignment vertical="center"/>
    </xf>
    <xf numFmtId="0" fontId="97" fillId="0" borderId="20" xfId="0" applyFont="1" applyBorder="1"/>
    <xf numFmtId="0" fontId="98" fillId="0" borderId="9" xfId="0" applyFont="1" applyBorder="1" applyAlignment="1">
      <alignment vertical="center" wrapText="1"/>
    </xf>
    <xf numFmtId="0" fontId="97" fillId="0" borderId="0" xfId="0" applyFont="1"/>
    <xf numFmtId="164" fontId="99" fillId="0" borderId="0" xfId="0" applyNumberFormat="1" applyFont="1" applyAlignment="1">
      <alignment horizontal="left" vertical="center"/>
    </xf>
    <xf numFmtId="0" fontId="100" fillId="0" borderId="0" xfId="0" applyFont="1"/>
    <xf numFmtId="0" fontId="97" fillId="0" borderId="17" xfId="0" applyFont="1" applyBorder="1"/>
    <xf numFmtId="0" fontId="73" fillId="0" borderId="20" xfId="0" applyFont="1" applyBorder="1"/>
    <xf numFmtId="0" fontId="101" fillId="0" borderId="0" xfId="0" applyFont="1" applyAlignment="1">
      <alignment vertical="center"/>
    </xf>
    <xf numFmtId="0" fontId="73" fillId="0" borderId="17" xfId="0" applyFont="1" applyBorder="1"/>
    <xf numFmtId="0" fontId="102" fillId="0" borderId="20" xfId="0" applyFont="1" applyBorder="1"/>
    <xf numFmtId="0" fontId="103" fillId="0" borderId="9" xfId="0" applyFont="1" applyBorder="1" applyAlignment="1">
      <alignment vertical="center" wrapText="1"/>
    </xf>
    <xf numFmtId="165" fontId="104" fillId="6" borderId="16" xfId="0" applyNumberFormat="1" applyFont="1" applyFill="1" applyBorder="1" applyAlignment="1">
      <alignment horizontal="left" vertical="center" indent="1"/>
    </xf>
    <xf numFmtId="0" fontId="105" fillId="0" borderId="0" xfId="0" applyFont="1" applyAlignment="1">
      <alignment vertical="center"/>
    </xf>
    <xf numFmtId="0" fontId="102" fillId="0" borderId="0" xfId="0" applyFont="1"/>
    <xf numFmtId="0" fontId="102" fillId="0" borderId="17" xfId="0" applyFont="1" applyBorder="1"/>
    <xf numFmtId="0" fontId="106" fillId="0" borderId="0" xfId="0" applyFont="1" applyAlignment="1">
      <alignment vertical="center"/>
    </xf>
    <xf numFmtId="0" fontId="107" fillId="0" borderId="0" xfId="0" applyFont="1" applyAlignment="1">
      <alignment vertical="center"/>
    </xf>
    <xf numFmtId="0" fontId="108" fillId="0" borderId="0" xfId="0" applyFont="1" applyAlignment="1">
      <alignment vertical="center"/>
    </xf>
    <xf numFmtId="0" fontId="2" fillId="0" borderId="0" xfId="0" applyFont="1" applyFill="1"/>
    <xf numFmtId="0" fontId="2" fillId="19" borderId="0" xfId="0" applyFont="1" applyFill="1"/>
    <xf numFmtId="0" fontId="32" fillId="19" borderId="1" xfId="0" applyFont="1" applyFill="1" applyBorder="1" applyAlignment="1">
      <alignment horizontal="center" vertical="center"/>
    </xf>
    <xf numFmtId="0" fontId="39" fillId="19" borderId="0" xfId="8" applyFont="1" applyFill="1" applyBorder="1" applyAlignment="1">
      <alignment horizontal="center" vertical="center"/>
    </xf>
    <xf numFmtId="0" fontId="40" fillId="19" borderId="0" xfId="0" applyFont="1" applyFill="1" applyAlignment="1">
      <alignment horizontal="center" vertical="center"/>
    </xf>
    <xf numFmtId="0" fontId="23" fillId="19" borderId="0" xfId="8" applyFont="1" applyFill="1" applyAlignment="1">
      <alignment horizontal="center" vertical="center"/>
    </xf>
    <xf numFmtId="0" fontId="23" fillId="5" borderId="0" xfId="8" applyFont="1" applyFill="1" applyBorder="1" applyAlignment="1">
      <alignment horizontal="center" vertical="center"/>
    </xf>
    <xf numFmtId="0" fontId="23" fillId="20" borderId="0" xfId="8" applyFont="1" applyFill="1" applyBorder="1" applyAlignment="1">
      <alignment horizontal="center" vertical="center"/>
    </xf>
    <xf numFmtId="0" fontId="109" fillId="0" borderId="0" xfId="0" applyFont="1"/>
  </cellXfs>
  <cellStyles count="12">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0" builtinId="9" hidden="1"/>
    <cellStyle name="Followed Hyperlink" xfId="11" builtinId="9" hidden="1"/>
    <cellStyle name="Hyperlink" xfId="2" builtinId="8" hidden="1"/>
    <cellStyle name="Hyperlink" xfId="4" builtinId="8" hidden="1"/>
    <cellStyle name="Hyperlink" xfId="6" builtinId="8" hidden="1"/>
    <cellStyle name="Hyperlink" xfId="8" builtinId="8" customBuiltin="1"/>
    <cellStyle name="Normal" xfId="0" builtinId="0"/>
  </cellStyles>
  <dxfs count="0"/>
  <tableStyles count="0" defaultTableStyle="TableStyleMedium9" defaultPivotStyle="PivotStyleMedium7"/>
  <colors>
    <mruColors>
      <color rgb="FFCCFFCC"/>
      <color rgb="FF002182"/>
      <color rgb="FFF8F8F8"/>
      <color rgb="FF666666"/>
      <color rgb="FF252525"/>
      <color rgb="FFFF4C00"/>
      <color rgb="FF5069C3"/>
      <color rgb="FFFCE8E5"/>
      <color rgb="FF9AA6DB"/>
      <color rgb="FF71AB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490599389362045E-2"/>
          <c:y val="1.9818703217653359E-3"/>
          <c:w val="0.96650940061063795"/>
          <c:h val="0.91954651501895612"/>
        </c:manualLayout>
      </c:layout>
      <c:barChart>
        <c:barDir val="col"/>
        <c:grouping val="stacked"/>
        <c:varyColors val="0"/>
        <c:ser>
          <c:idx val="1"/>
          <c:order val="0"/>
          <c:tx>
            <c:v>Balance</c:v>
          </c:tx>
          <c:spPr>
            <a:solidFill>
              <a:schemeClr val="accent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15:layout>
                    <c:manualLayout>
                      <c:w val="0.36617226418126303"/>
                      <c:h val="5.8441539147229229E-2"/>
                    </c:manualLayout>
                  </c15:layout>
                </c:ext>
                <c:ext xmlns:c16="http://schemas.microsoft.com/office/drawing/2014/chart" uri="{C3380CC4-5D6E-409C-BE32-E72D297353CC}">
                  <c16:uniqueId val="{00000001-4637-4944-BC85-441646A14AB2}"/>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'Low Estimate'!$O$15</c:f>
              <c:numCache>
                <c:formatCode>"$"#,##0</c:formatCode>
                <c:ptCount val="1"/>
                <c:pt idx="0">
                  <c:v>341560</c:v>
                </c:pt>
              </c:numCache>
            </c:numRef>
          </c:val>
          <c:extLst>
            <c:ext xmlns:c16="http://schemas.microsoft.com/office/drawing/2014/chart" uri="{C3380CC4-5D6E-409C-BE32-E72D297353CC}">
              <c16:uniqueId val="{00000003-C35B-49B4-898C-C310AB5A5376}"/>
            </c:ext>
          </c:extLst>
        </c:ser>
        <c:ser>
          <c:idx val="0"/>
          <c:order val="1"/>
          <c:tx>
            <c:v>Total Startup Costs</c:v>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15:layout>
                    <c:manualLayout>
                      <c:w val="0.35388888888888886"/>
                      <c:h val="5.844155844155844E-2"/>
                    </c:manualLayout>
                  </c15:layout>
                </c:ext>
                <c:ext xmlns:c16="http://schemas.microsoft.com/office/drawing/2014/chart" uri="{C3380CC4-5D6E-409C-BE32-E72D297353CC}">
                  <c16:uniqueId val="{00000002-4637-4944-BC85-441646A14AB2}"/>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'Low Estimate'!$O$12</c:f>
              <c:numCache>
                <c:formatCode>"$"#,##0</c:formatCode>
                <c:ptCount val="1"/>
                <c:pt idx="0">
                  <c:v>83440</c:v>
                </c:pt>
              </c:numCache>
            </c:numRef>
          </c:val>
          <c:extLst>
            <c:ext xmlns:c16="http://schemas.microsoft.com/office/drawing/2014/chart" uri="{C3380CC4-5D6E-409C-BE32-E72D297353CC}">
              <c16:uniqueId val="{00000001-C35B-49B4-898C-C310AB5A5376}"/>
            </c:ext>
          </c:extLst>
        </c:ser>
        <c:dLbls>
          <c:showLegendKey val="0"/>
          <c:showVal val="1"/>
          <c:showCatName val="0"/>
          <c:showSerName val="0"/>
          <c:showPercent val="0"/>
          <c:showBubbleSize val="0"/>
        </c:dLbls>
        <c:gapWidth val="95"/>
        <c:overlap val="100"/>
        <c:axId val="1594164000"/>
        <c:axId val="1594166752"/>
      </c:barChart>
      <c:catAx>
        <c:axId val="1594164000"/>
        <c:scaling>
          <c:orientation val="minMax"/>
        </c:scaling>
        <c:delete val="1"/>
        <c:axPos val="b"/>
        <c:numFmt formatCode="General" sourceLinked="1"/>
        <c:majorTickMark val="none"/>
        <c:minorTickMark val="none"/>
        <c:tickLblPos val="nextTo"/>
        <c:crossAx val="1594166752"/>
        <c:crosses val="autoZero"/>
        <c:auto val="1"/>
        <c:lblAlgn val="ctr"/>
        <c:lblOffset val="100"/>
        <c:noMultiLvlLbl val="0"/>
      </c:catAx>
      <c:valAx>
        <c:axId val="1594166752"/>
        <c:scaling>
          <c:orientation val="minMax"/>
        </c:scaling>
        <c:delete val="1"/>
        <c:axPos val="l"/>
        <c:numFmt formatCode="&quot;$&quot;#,##0" sourceLinked="0"/>
        <c:majorTickMark val="none"/>
        <c:minorTickMark val="none"/>
        <c:tickLblPos val="nextTo"/>
        <c:crossAx val="1594164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2967864311077E-4"/>
          <c:y val="7.1428571428571425E-2"/>
          <c:w val="0.51727357609710556"/>
          <c:h val="0.8244047619047618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29-FF4B-93CB-A4643A8DC1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29-FF4B-93CB-A4643A8DC1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29-FF4B-93CB-A4643A8DC1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29-FF4B-93CB-A4643A8DC1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029-FF4B-93CB-A4643A8DC1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029-FF4B-93CB-A4643A8DC1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029-FF4B-93CB-A4643A8DC1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029-FF4B-93CB-A4643A8DC1F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029-FF4B-93CB-A4643A8DC1F0}"/>
              </c:ext>
            </c:extLst>
          </c:dPt>
          <c:cat>
            <c:strRef>
              <c:f>('Low Estimate'!$C$8,'Low Estimate'!$C$13,'Low Estimate'!$C$16,'Low Estimate'!$C$20,'Low Estimate'!$C$25,'Low Estimate'!$C$35,'Low Estimate'!$C$39,'Low Estimate'!$C$45,'Low Estimate'!$C$48)</c:f>
              <c:strCache>
                <c:ptCount val="9"/>
                <c:pt idx="0">
                  <c:v>Professional Services</c:v>
                </c:pt>
                <c:pt idx="1">
                  <c:v>Construction</c:v>
                </c:pt>
                <c:pt idx="2">
                  <c:v>Organizational &amp; Development</c:v>
                </c:pt>
                <c:pt idx="3">
                  <c:v>Technology &amp; Software</c:v>
                </c:pt>
                <c:pt idx="4">
                  <c:v>Interior Finishes &amp; Equipment</c:v>
                </c:pt>
                <c:pt idx="5">
                  <c:v>Exterior Finishes</c:v>
                </c:pt>
                <c:pt idx="6">
                  <c:v>Pre-Opening Expenses</c:v>
                </c:pt>
                <c:pt idx="7">
                  <c:v>Marketing</c:v>
                </c:pt>
                <c:pt idx="8">
                  <c:v>Capital &amp; Contingency</c:v>
                </c:pt>
              </c:strCache>
            </c:strRef>
          </c:cat>
          <c:val>
            <c:numRef>
              <c:f>('Low Estimate'!$D$8,'Low Estimate'!$D$13,'Low Estimate'!$D$16,'Low Estimate'!$D$20,'Low Estimate'!$D$25,'Low Estimate'!$D$35,'Low Estimate'!$D$39,'Low Estimate'!$D$45,'Low Estimate'!$D$48)</c:f>
              <c:numCache>
                <c:formatCode>General</c:formatCode>
                <c:ptCount val="9"/>
              </c:numCache>
            </c:numRef>
          </c:val>
          <c:extLst>
            <c:ext xmlns:c16="http://schemas.microsoft.com/office/drawing/2014/chart" uri="{C3380CC4-5D6E-409C-BE32-E72D297353CC}">
              <c16:uniqueId val="{00000000-4E6A-B740-BF8D-DD411CBF6D3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3-5029-FF4B-93CB-A4643A8DC1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5029-FF4B-93CB-A4643A8DC1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5029-FF4B-93CB-A4643A8DC1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5029-FF4B-93CB-A4643A8DC1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B-5029-FF4B-93CB-A4643A8DC1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D-5029-FF4B-93CB-A4643A8DC1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F-5029-FF4B-93CB-A4643A8DC1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1-5029-FF4B-93CB-A4643A8DC1F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3-5029-FF4B-93CB-A4643A8DC1F0}"/>
              </c:ext>
            </c:extLst>
          </c:dPt>
          <c:cat>
            <c:strRef>
              <c:f>('Low Estimate'!$C$8,'Low Estimate'!$C$13,'Low Estimate'!$C$16,'Low Estimate'!$C$20,'Low Estimate'!$C$25,'Low Estimate'!$C$35,'Low Estimate'!$C$39,'Low Estimate'!$C$45,'Low Estimate'!$C$48)</c:f>
              <c:strCache>
                <c:ptCount val="9"/>
                <c:pt idx="0">
                  <c:v>Professional Services</c:v>
                </c:pt>
                <c:pt idx="1">
                  <c:v>Construction</c:v>
                </c:pt>
                <c:pt idx="2">
                  <c:v>Organizational &amp; Development</c:v>
                </c:pt>
                <c:pt idx="3">
                  <c:v>Technology &amp; Software</c:v>
                </c:pt>
                <c:pt idx="4">
                  <c:v>Interior Finishes &amp; Equipment</c:v>
                </c:pt>
                <c:pt idx="5">
                  <c:v>Exterior Finishes</c:v>
                </c:pt>
                <c:pt idx="6">
                  <c:v>Pre-Opening Expenses</c:v>
                </c:pt>
                <c:pt idx="7">
                  <c:v>Marketing</c:v>
                </c:pt>
                <c:pt idx="8">
                  <c:v>Capital &amp; Contingency</c:v>
                </c:pt>
              </c:strCache>
            </c:strRef>
          </c:cat>
          <c:val>
            <c:numRef>
              <c:f>('Low Estimate'!$E$8,'Low Estimate'!$E$13,'Low Estimate'!$E$16,'Low Estimate'!$E$20,'Low Estimate'!$E$25,'Low Estimate'!$E$35,'Low Estimate'!$E$39,'Low Estimate'!$E$45,'Low Estimate'!$E$48)</c:f>
              <c:numCache>
                <c:formatCode>General</c:formatCode>
                <c:ptCount val="9"/>
              </c:numCache>
            </c:numRef>
          </c:val>
          <c:extLst>
            <c:ext xmlns:c16="http://schemas.microsoft.com/office/drawing/2014/chart" uri="{C3380CC4-5D6E-409C-BE32-E72D297353CC}">
              <c16:uniqueId val="{00000001-4E6A-B740-BF8D-DD411CBF6D3D}"/>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25-5029-FF4B-93CB-A4643A8DC1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7-5029-FF4B-93CB-A4643A8DC1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9-5029-FF4B-93CB-A4643A8DC1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B-5029-FF4B-93CB-A4643A8DC1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D-5029-FF4B-93CB-A4643A8DC1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F-5029-FF4B-93CB-A4643A8DC1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1-5029-FF4B-93CB-A4643A8DC1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3-5029-FF4B-93CB-A4643A8DC1F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5-5029-FF4B-93CB-A4643A8DC1F0}"/>
              </c:ext>
            </c:extLst>
          </c:dPt>
          <c:cat>
            <c:strRef>
              <c:f>('Low Estimate'!$C$8,'Low Estimate'!$C$13,'Low Estimate'!$C$16,'Low Estimate'!$C$20,'Low Estimate'!$C$25,'Low Estimate'!$C$35,'Low Estimate'!$C$39,'Low Estimate'!$C$45,'Low Estimate'!$C$48)</c:f>
              <c:strCache>
                <c:ptCount val="9"/>
                <c:pt idx="0">
                  <c:v>Professional Services</c:v>
                </c:pt>
                <c:pt idx="1">
                  <c:v>Construction</c:v>
                </c:pt>
                <c:pt idx="2">
                  <c:v>Organizational &amp; Development</c:v>
                </c:pt>
                <c:pt idx="3">
                  <c:v>Technology &amp; Software</c:v>
                </c:pt>
                <c:pt idx="4">
                  <c:v>Interior Finishes &amp; Equipment</c:v>
                </c:pt>
                <c:pt idx="5">
                  <c:v>Exterior Finishes</c:v>
                </c:pt>
                <c:pt idx="6">
                  <c:v>Pre-Opening Expenses</c:v>
                </c:pt>
                <c:pt idx="7">
                  <c:v>Marketing</c:v>
                </c:pt>
                <c:pt idx="8">
                  <c:v>Capital &amp; Contingency</c:v>
                </c:pt>
              </c:strCache>
            </c:strRef>
          </c:cat>
          <c:val>
            <c:numRef>
              <c:f>('Low Estimate'!$F$8,'Low Estimate'!$F$13,'Low Estimate'!$F$16,'Low Estimate'!$F$20,'Low Estimate'!$F$25,'Low Estimate'!$F$35,'Low Estimate'!$F$39,'Low Estimate'!$F$45,'Low Estimate'!$F$48)</c:f>
              <c:numCache>
                <c:formatCode>"$"#,##0.00</c:formatCode>
                <c:ptCount val="9"/>
                <c:pt idx="0">
                  <c:v>3600</c:v>
                </c:pt>
                <c:pt idx="1">
                  <c:v>10000</c:v>
                </c:pt>
                <c:pt idx="2">
                  <c:v>6400</c:v>
                </c:pt>
                <c:pt idx="3">
                  <c:v>390</c:v>
                </c:pt>
                <c:pt idx="4">
                  <c:v>18050</c:v>
                </c:pt>
                <c:pt idx="5">
                  <c:v>2000</c:v>
                </c:pt>
                <c:pt idx="6">
                  <c:v>15500</c:v>
                </c:pt>
                <c:pt idx="7">
                  <c:v>0</c:v>
                </c:pt>
                <c:pt idx="8">
                  <c:v>27500</c:v>
                </c:pt>
              </c:numCache>
            </c:numRef>
          </c:val>
          <c:extLst>
            <c:ext xmlns:c16="http://schemas.microsoft.com/office/drawing/2014/chart" uri="{C3380CC4-5D6E-409C-BE32-E72D297353CC}">
              <c16:uniqueId val="{00000002-4E6A-B740-BF8D-DD411CBF6D3D}"/>
            </c:ext>
          </c:extLst>
        </c:ser>
        <c:dLbls>
          <c:showLegendKey val="0"/>
          <c:showVal val="0"/>
          <c:showCatName val="0"/>
          <c:showSerName val="0"/>
          <c:showPercent val="0"/>
          <c:showBubbleSize val="0"/>
          <c:showLeaderLines val="1"/>
        </c:dLbls>
        <c:firstSliceAng val="0"/>
        <c:holeSize val="0"/>
      </c:doughnutChart>
      <c:spPr>
        <a:noFill/>
        <a:ln>
          <a:noFill/>
        </a:ln>
        <a:effectLst/>
      </c:spPr>
    </c:plotArea>
    <c:legend>
      <c:legendPos val="r"/>
      <c:layout>
        <c:manualLayout>
          <c:xMode val="edge"/>
          <c:yMode val="edge"/>
          <c:x val="0.55210628083254287"/>
          <c:y val="0.12816062054743158"/>
          <c:w val="0.44789371916745702"/>
          <c:h val="0.7287978065241844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3490599389362045E-2"/>
          <c:y val="1.9818703217653359E-3"/>
          <c:w val="0.96650940061063795"/>
          <c:h val="0.91954651501895612"/>
        </c:manualLayout>
      </c:layout>
      <c:barChart>
        <c:barDir val="col"/>
        <c:grouping val="stacked"/>
        <c:varyColors val="0"/>
        <c:ser>
          <c:idx val="1"/>
          <c:order val="0"/>
          <c:tx>
            <c:v>Balance</c:v>
          </c:tx>
          <c:spPr>
            <a:solidFill>
              <a:schemeClr val="accent4">
                <a:tint val="77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5008661417322835"/>
                      <c:h val="7.6959998055798576E-2"/>
                    </c:manualLayout>
                  </c15:layout>
                </c:ext>
                <c:ext xmlns:c16="http://schemas.microsoft.com/office/drawing/2014/chart" uri="{C3380CC4-5D6E-409C-BE32-E72D297353CC}">
                  <c16:uniqueId val="{00000000-E27E-5F4C-8C2D-96DEB19071F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'High Estimate'!$O$15</c:f>
              <c:numCache>
                <c:formatCode>"$"#,##0</c:formatCode>
                <c:ptCount val="1"/>
                <c:pt idx="0">
                  <c:v>140250</c:v>
                </c:pt>
              </c:numCache>
            </c:numRef>
          </c:val>
          <c:extLst>
            <c:ext xmlns:c16="http://schemas.microsoft.com/office/drawing/2014/chart" uri="{C3380CC4-5D6E-409C-BE32-E72D297353CC}">
              <c16:uniqueId val="{00000001-E27E-5F4C-8C2D-96DEB19071F8}"/>
            </c:ext>
          </c:extLst>
        </c:ser>
        <c:ser>
          <c:idx val="0"/>
          <c:order val="1"/>
          <c:tx>
            <c:v>Total Startup Costs</c:v>
          </c:tx>
          <c:spPr>
            <a:solidFill>
              <a:schemeClr val="accent4">
                <a:shade val="76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50082757512453802"/>
                      <c:h val="5.8441479537280065E-2"/>
                    </c:manualLayout>
                  </c15:layout>
                </c:ext>
                <c:ext xmlns:c16="http://schemas.microsoft.com/office/drawing/2014/chart" uri="{C3380CC4-5D6E-409C-BE32-E72D297353CC}">
                  <c16:uniqueId val="{00000002-E27E-5F4C-8C2D-96DEB19071F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'High Estimate'!$O$12</c:f>
              <c:numCache>
                <c:formatCode>"$"#,##0</c:formatCode>
                <c:ptCount val="1"/>
                <c:pt idx="0">
                  <c:v>1559750</c:v>
                </c:pt>
              </c:numCache>
            </c:numRef>
          </c:val>
          <c:extLst>
            <c:ext xmlns:c16="http://schemas.microsoft.com/office/drawing/2014/chart" uri="{C3380CC4-5D6E-409C-BE32-E72D297353CC}">
              <c16:uniqueId val="{00000003-E27E-5F4C-8C2D-96DEB19071F8}"/>
            </c:ext>
          </c:extLst>
        </c:ser>
        <c:dLbls>
          <c:showLegendKey val="0"/>
          <c:showVal val="1"/>
          <c:showCatName val="0"/>
          <c:showSerName val="0"/>
          <c:showPercent val="0"/>
          <c:showBubbleSize val="0"/>
        </c:dLbls>
        <c:gapWidth val="95"/>
        <c:overlap val="100"/>
        <c:axId val="1594164000"/>
        <c:axId val="1594166752"/>
      </c:barChart>
      <c:catAx>
        <c:axId val="1594164000"/>
        <c:scaling>
          <c:orientation val="minMax"/>
        </c:scaling>
        <c:delete val="1"/>
        <c:axPos val="b"/>
        <c:numFmt formatCode="General" sourceLinked="1"/>
        <c:majorTickMark val="none"/>
        <c:minorTickMark val="none"/>
        <c:tickLblPos val="nextTo"/>
        <c:crossAx val="1594166752"/>
        <c:crosses val="autoZero"/>
        <c:auto val="1"/>
        <c:lblAlgn val="ctr"/>
        <c:lblOffset val="100"/>
        <c:noMultiLvlLbl val="0"/>
      </c:catAx>
      <c:valAx>
        <c:axId val="1594166752"/>
        <c:scaling>
          <c:orientation val="minMax"/>
        </c:scaling>
        <c:delete val="1"/>
        <c:axPos val="l"/>
        <c:numFmt formatCode="&quot;$&quot;#,##0" sourceLinked="0"/>
        <c:majorTickMark val="none"/>
        <c:minorTickMark val="none"/>
        <c:tickLblPos val="nextTo"/>
        <c:crossAx val="1594164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2967864311077E-4"/>
          <c:y val="7.1428571428571425E-2"/>
          <c:w val="0.51727357609710556"/>
          <c:h val="0.8244047619047618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A9-E742-84C2-2C120A0A32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A9-E742-84C2-2C120A0A32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A9-E742-84C2-2C120A0A32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A9-E742-84C2-2C120A0A32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A9-E742-84C2-2C120A0A32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0A9-E742-84C2-2C120A0A32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0A9-E742-84C2-2C120A0A32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0A9-E742-84C2-2C120A0A32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0A9-E742-84C2-2C120A0A32F9}"/>
              </c:ext>
            </c:extLst>
          </c:dPt>
          <c:cat>
            <c:strRef>
              <c:f>('High Estimate'!$C$8,'High Estimate'!$C$13,'High Estimate'!$C$16,'High Estimate'!$C$20,'High Estimate'!$C$25,'High Estimate'!$C$35,'High Estimate'!$C$39,'High Estimate'!$C$45,'High Estimate'!$C$48)</c:f>
              <c:strCache>
                <c:ptCount val="9"/>
                <c:pt idx="0">
                  <c:v>Professional Services</c:v>
                </c:pt>
                <c:pt idx="1">
                  <c:v>Construction</c:v>
                </c:pt>
                <c:pt idx="2">
                  <c:v>Organizational &amp; Development</c:v>
                </c:pt>
                <c:pt idx="3">
                  <c:v>Technology &amp; Software</c:v>
                </c:pt>
                <c:pt idx="4">
                  <c:v>Interior Finishes &amp; Equipment</c:v>
                </c:pt>
                <c:pt idx="5">
                  <c:v>Exterior Finishes</c:v>
                </c:pt>
                <c:pt idx="6">
                  <c:v>Pre-Opening Expenses</c:v>
                </c:pt>
                <c:pt idx="7">
                  <c:v>Marketing</c:v>
                </c:pt>
                <c:pt idx="8">
                  <c:v>Capital &amp; Contingency</c:v>
                </c:pt>
              </c:strCache>
            </c:strRef>
          </c:cat>
          <c:val>
            <c:numRef>
              <c:f>('High Estimate'!$D$8,'High Estimate'!$D$13,'High Estimate'!$D$16,'High Estimate'!$D$20,'High Estimate'!$D$25,'High Estimate'!$D$35,'High Estimate'!$D$39,'High Estimate'!$D$45,'High Estimate'!$D$48)</c:f>
              <c:numCache>
                <c:formatCode>General</c:formatCode>
                <c:ptCount val="9"/>
              </c:numCache>
            </c:numRef>
          </c:val>
          <c:extLst>
            <c:ext xmlns:c16="http://schemas.microsoft.com/office/drawing/2014/chart" uri="{C3380CC4-5D6E-409C-BE32-E72D297353CC}">
              <c16:uniqueId val="{00000012-80A9-E742-84C2-2C120A0A32F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80A9-E742-84C2-2C120A0A32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80A9-E742-84C2-2C120A0A32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80A9-E742-84C2-2C120A0A32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80A9-E742-84C2-2C120A0A32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80A9-E742-84C2-2C120A0A32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80A9-E742-84C2-2C120A0A32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80A9-E742-84C2-2C120A0A32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80A9-E742-84C2-2C120A0A32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80A9-E742-84C2-2C120A0A32F9}"/>
              </c:ext>
            </c:extLst>
          </c:dPt>
          <c:cat>
            <c:strRef>
              <c:f>('High Estimate'!$C$8,'High Estimate'!$C$13,'High Estimate'!$C$16,'High Estimate'!$C$20,'High Estimate'!$C$25,'High Estimate'!$C$35,'High Estimate'!$C$39,'High Estimate'!$C$45,'High Estimate'!$C$48)</c:f>
              <c:strCache>
                <c:ptCount val="9"/>
                <c:pt idx="0">
                  <c:v>Professional Services</c:v>
                </c:pt>
                <c:pt idx="1">
                  <c:v>Construction</c:v>
                </c:pt>
                <c:pt idx="2">
                  <c:v>Organizational &amp; Development</c:v>
                </c:pt>
                <c:pt idx="3">
                  <c:v>Technology &amp; Software</c:v>
                </c:pt>
                <c:pt idx="4">
                  <c:v>Interior Finishes &amp; Equipment</c:v>
                </c:pt>
                <c:pt idx="5">
                  <c:v>Exterior Finishes</c:v>
                </c:pt>
                <c:pt idx="6">
                  <c:v>Pre-Opening Expenses</c:v>
                </c:pt>
                <c:pt idx="7">
                  <c:v>Marketing</c:v>
                </c:pt>
                <c:pt idx="8">
                  <c:v>Capital &amp; Contingency</c:v>
                </c:pt>
              </c:strCache>
            </c:strRef>
          </c:cat>
          <c:val>
            <c:numRef>
              <c:f>('High Estimate'!$E$8,'High Estimate'!$E$13,'High Estimate'!$E$16,'High Estimate'!$E$20,'High Estimate'!$E$25,'High Estimate'!$E$35,'High Estimate'!$E$39,'High Estimate'!$E$45,'High Estimate'!$E$48)</c:f>
              <c:numCache>
                <c:formatCode>General</c:formatCode>
                <c:ptCount val="9"/>
              </c:numCache>
            </c:numRef>
          </c:val>
          <c:extLst>
            <c:ext xmlns:c16="http://schemas.microsoft.com/office/drawing/2014/chart" uri="{C3380CC4-5D6E-409C-BE32-E72D297353CC}">
              <c16:uniqueId val="{00000025-80A9-E742-84C2-2C120A0A32F9}"/>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27-80A9-E742-84C2-2C120A0A32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9-80A9-E742-84C2-2C120A0A32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B-80A9-E742-84C2-2C120A0A32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D-80A9-E742-84C2-2C120A0A32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F-80A9-E742-84C2-2C120A0A32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1-80A9-E742-84C2-2C120A0A32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3-80A9-E742-84C2-2C120A0A32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5-80A9-E742-84C2-2C120A0A32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7-80A9-E742-84C2-2C120A0A32F9}"/>
              </c:ext>
            </c:extLst>
          </c:dPt>
          <c:cat>
            <c:strRef>
              <c:f>('High Estimate'!$C$8,'High Estimate'!$C$13,'High Estimate'!$C$16,'High Estimate'!$C$20,'High Estimate'!$C$25,'High Estimate'!$C$35,'High Estimate'!$C$39,'High Estimate'!$C$45,'High Estimate'!$C$48)</c:f>
              <c:strCache>
                <c:ptCount val="9"/>
                <c:pt idx="0">
                  <c:v>Professional Services</c:v>
                </c:pt>
                <c:pt idx="1">
                  <c:v>Construction</c:v>
                </c:pt>
                <c:pt idx="2">
                  <c:v>Organizational &amp; Development</c:v>
                </c:pt>
                <c:pt idx="3">
                  <c:v>Technology &amp; Software</c:v>
                </c:pt>
                <c:pt idx="4">
                  <c:v>Interior Finishes &amp; Equipment</c:v>
                </c:pt>
                <c:pt idx="5">
                  <c:v>Exterior Finishes</c:v>
                </c:pt>
                <c:pt idx="6">
                  <c:v>Pre-Opening Expenses</c:v>
                </c:pt>
                <c:pt idx="7">
                  <c:v>Marketing</c:v>
                </c:pt>
                <c:pt idx="8">
                  <c:v>Capital &amp; Contingency</c:v>
                </c:pt>
              </c:strCache>
            </c:strRef>
          </c:cat>
          <c:val>
            <c:numRef>
              <c:f>('High Estimate'!$F$8,'High Estimate'!$F$13,'High Estimate'!$F$16,'High Estimate'!$F$20,'High Estimate'!$F$25,'High Estimate'!$F$35,'High Estimate'!$F$39,'High Estimate'!$F$45,'High Estimate'!$F$48)</c:f>
              <c:numCache>
                <c:formatCode>"$"#,##0.00</c:formatCode>
                <c:ptCount val="9"/>
                <c:pt idx="0">
                  <c:v>60000</c:v>
                </c:pt>
                <c:pt idx="1">
                  <c:v>380000</c:v>
                </c:pt>
                <c:pt idx="2">
                  <c:v>185000</c:v>
                </c:pt>
                <c:pt idx="3">
                  <c:v>31250</c:v>
                </c:pt>
                <c:pt idx="4">
                  <c:v>438500</c:v>
                </c:pt>
                <c:pt idx="5">
                  <c:v>60000</c:v>
                </c:pt>
                <c:pt idx="6">
                  <c:v>95000</c:v>
                </c:pt>
                <c:pt idx="7">
                  <c:v>35000</c:v>
                </c:pt>
                <c:pt idx="8">
                  <c:v>275000</c:v>
                </c:pt>
              </c:numCache>
            </c:numRef>
          </c:val>
          <c:extLst>
            <c:ext xmlns:c16="http://schemas.microsoft.com/office/drawing/2014/chart" uri="{C3380CC4-5D6E-409C-BE32-E72D297353CC}">
              <c16:uniqueId val="{00000038-80A9-E742-84C2-2C120A0A32F9}"/>
            </c:ext>
          </c:extLst>
        </c:ser>
        <c:dLbls>
          <c:showLegendKey val="0"/>
          <c:showVal val="0"/>
          <c:showCatName val="0"/>
          <c:showSerName val="0"/>
          <c:showPercent val="0"/>
          <c:showBubbleSize val="0"/>
          <c:showLeaderLines val="1"/>
        </c:dLbls>
        <c:firstSliceAng val="0"/>
        <c:holeSize val="0"/>
      </c:doughnutChart>
      <c:spPr>
        <a:noFill/>
        <a:ln>
          <a:noFill/>
        </a:ln>
        <a:effectLst/>
      </c:spPr>
    </c:plotArea>
    <c:legend>
      <c:legendPos val="r"/>
      <c:layout>
        <c:manualLayout>
          <c:xMode val="edge"/>
          <c:yMode val="edge"/>
          <c:x val="0.55210628083254287"/>
          <c:y val="0.12816062054743158"/>
          <c:w val="0.44789371916745702"/>
          <c:h val="0.7287978065241844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0</xdr:colOff>
      <xdr:row>13</xdr:row>
      <xdr:rowOff>57727</xdr:rowOff>
    </xdr:from>
    <xdr:to>
      <xdr:col>9</xdr:col>
      <xdr:colOff>0</xdr:colOff>
      <xdr:row>17</xdr:row>
      <xdr:rowOff>0</xdr:rowOff>
    </xdr:to>
    <xdr:sp macro="" textlink="">
      <xdr:nvSpPr>
        <xdr:cNvPr id="3" name="TextBox 2">
          <a:extLst>
            <a:ext uri="{FF2B5EF4-FFF2-40B4-BE49-F238E27FC236}">
              <a16:creationId xmlns:a16="http://schemas.microsoft.com/office/drawing/2014/main" id="{7C89F275-BE4C-2246-BCF5-05AE414E4A07}"/>
            </a:ext>
          </a:extLst>
        </xdr:cNvPr>
        <xdr:cNvSpPr txBox="1"/>
      </xdr:nvSpPr>
      <xdr:spPr>
        <a:xfrm>
          <a:off x="7456439" y="5686136"/>
          <a:ext cx="4877955" cy="1154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100"/>
            </a:lnSpc>
            <a:spcAft>
              <a:spcPts val="1200"/>
            </a:spcAft>
            <a:buFontTx/>
            <a:buNone/>
          </a:pPr>
          <a:endParaRPr lang="en-US" sz="1700" b="1" i="0">
            <a:latin typeface="Verdana" panose="020B0604030504040204" pitchFamily="34" charset="0"/>
            <a:ea typeface="Verdana" panose="020B0604030504040204" pitchFamily="34" charset="0"/>
            <a:cs typeface="Verdana" panose="020B0604030504040204" pitchFamily="34" charset="0"/>
          </a:endParaRPr>
        </a:p>
        <a:p>
          <a:pPr marL="0" indent="0" algn="ctr">
            <a:lnSpc>
              <a:spcPts val="1100"/>
            </a:lnSpc>
            <a:spcAft>
              <a:spcPts val="1200"/>
            </a:spcAft>
            <a:buFontTx/>
            <a:buNone/>
          </a:pPr>
          <a:r>
            <a:rPr lang="en-US" sz="1700" b="1" i="0" u="sng">
              <a:solidFill>
                <a:schemeClr val="accent1"/>
              </a:solidFill>
              <a:latin typeface="Verdana" panose="020B0604030504040204" pitchFamily="34" charset="0"/>
              <a:ea typeface="Verdana" panose="020B0604030504040204" pitchFamily="34" charset="0"/>
              <a:cs typeface="Verdana" panose="020B0604030504040204" pitchFamily="34" charset="0"/>
            </a:rPr>
            <a:t>Low Estimate</a:t>
          </a:r>
        </a:p>
        <a:p>
          <a:pPr marL="0" indent="0" algn="ctr">
            <a:lnSpc>
              <a:spcPts val="1100"/>
            </a:lnSpc>
            <a:spcAft>
              <a:spcPts val="1200"/>
            </a:spcAft>
            <a:buFontTx/>
            <a:buNone/>
          </a:pPr>
          <a:r>
            <a:rPr lang="en-US" sz="1200" b="0" i="0">
              <a:latin typeface="Verdana" panose="020B0604030504040204" pitchFamily="34" charset="0"/>
              <a:ea typeface="Verdana" panose="020B0604030504040204" pitchFamily="34" charset="0"/>
              <a:cs typeface="Verdana" panose="020B0604030504040204" pitchFamily="34" charset="0"/>
            </a:rPr>
            <a:t>One or more of the following apply to you:</a:t>
          </a:r>
        </a:p>
      </xdr:txBody>
    </xdr:sp>
    <xdr:clientData/>
  </xdr:twoCellAnchor>
  <xdr:twoCellAnchor>
    <xdr:from>
      <xdr:col>0</xdr:col>
      <xdr:colOff>673100</xdr:colOff>
      <xdr:row>5</xdr:row>
      <xdr:rowOff>101600</xdr:rowOff>
    </xdr:from>
    <xdr:to>
      <xdr:col>4</xdr:col>
      <xdr:colOff>88364</xdr:colOff>
      <xdr:row>17</xdr:row>
      <xdr:rowOff>266700</xdr:rowOff>
    </xdr:to>
    <xdr:sp macro="" textlink="">
      <xdr:nvSpPr>
        <xdr:cNvPr id="7" name="TextBox 6">
          <a:extLst>
            <a:ext uri="{FF2B5EF4-FFF2-40B4-BE49-F238E27FC236}">
              <a16:creationId xmlns:a16="http://schemas.microsoft.com/office/drawing/2014/main" id="{185361E6-3170-D443-8D2C-FF8426E2B439}"/>
            </a:ext>
          </a:extLst>
        </xdr:cNvPr>
        <xdr:cNvSpPr txBox="1"/>
      </xdr:nvSpPr>
      <xdr:spPr>
        <a:xfrm>
          <a:off x="673100" y="2362200"/>
          <a:ext cx="5422364" cy="487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200" b="1" i="0">
              <a:solidFill>
                <a:srgbClr val="252525"/>
              </a:solidFill>
              <a:latin typeface="Verdana" panose="020B0604030504040204" pitchFamily="34" charset="0"/>
              <a:ea typeface="Verdana" panose="020B0604030504040204" pitchFamily="34" charset="0"/>
              <a:cs typeface="Verdana" panose="020B0604030504040204" pitchFamily="34" charset="0"/>
            </a:rPr>
            <a:t>Restaurant</a:t>
          </a:r>
        </a:p>
        <a:p>
          <a:r>
            <a:rPr lang="en-US" sz="6200" b="1" i="0">
              <a:solidFill>
                <a:srgbClr val="252525"/>
              </a:solidFill>
              <a:latin typeface="Verdana" panose="020B0604030504040204" pitchFamily="34" charset="0"/>
              <a:ea typeface="Verdana" panose="020B0604030504040204" pitchFamily="34" charset="0"/>
              <a:cs typeface="Verdana" panose="020B0604030504040204" pitchFamily="34" charset="0"/>
            </a:rPr>
            <a:t>Opening</a:t>
          </a:r>
        </a:p>
        <a:p>
          <a:r>
            <a:rPr lang="en-US" sz="6200" b="1" i="0">
              <a:solidFill>
                <a:srgbClr val="FF0000"/>
              </a:solidFill>
              <a:latin typeface="Verdana" panose="020B0604030504040204" pitchFamily="34" charset="0"/>
              <a:ea typeface="Verdana" panose="020B0604030504040204" pitchFamily="34" charset="0"/>
              <a:cs typeface="Verdana" panose="020B0604030504040204" pitchFamily="34" charset="0"/>
            </a:rPr>
            <a:t>Calculator</a:t>
          </a:r>
        </a:p>
      </xdr:txBody>
    </xdr:sp>
    <xdr:clientData/>
  </xdr:twoCellAnchor>
  <xdr:twoCellAnchor>
    <xdr:from>
      <xdr:col>6</xdr:col>
      <xdr:colOff>25400</xdr:colOff>
      <xdr:row>16</xdr:row>
      <xdr:rowOff>266700</xdr:rowOff>
    </xdr:from>
    <xdr:to>
      <xdr:col>8</xdr:col>
      <xdr:colOff>1028700</xdr:colOff>
      <xdr:row>20</xdr:row>
      <xdr:rowOff>1000606</xdr:rowOff>
    </xdr:to>
    <xdr:sp macro="" textlink="">
      <xdr:nvSpPr>
        <xdr:cNvPr id="8" name="TextBox 7">
          <a:extLst>
            <a:ext uri="{FF2B5EF4-FFF2-40B4-BE49-F238E27FC236}">
              <a16:creationId xmlns:a16="http://schemas.microsoft.com/office/drawing/2014/main" id="{9BD0EE72-636B-3D4C-8237-0CFE43A3EB51}"/>
            </a:ext>
          </a:extLst>
        </xdr:cNvPr>
        <xdr:cNvSpPr txBox="1"/>
      </xdr:nvSpPr>
      <xdr:spPr>
        <a:xfrm>
          <a:off x="7760855" y="6950235"/>
          <a:ext cx="4171885" cy="2068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indent="-342900">
            <a:lnSpc>
              <a:spcPts val="2100"/>
            </a:lnSpc>
            <a:spcAft>
              <a:spcPts val="1200"/>
            </a:spcAft>
            <a:buClr>
              <a:srgbClr val="FF4C00"/>
            </a:buClr>
            <a:buFont typeface="+mj-lt"/>
            <a:buAutoNum type="arabicPeriod"/>
          </a:pPr>
          <a:r>
            <a:rPr lang="en-US" sz="14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My concept is fast-casual, or considered a predominately takeout or delivery restaurant.</a:t>
          </a:r>
        </a:p>
        <a:p>
          <a:pPr marL="342900" indent="-342900">
            <a:lnSpc>
              <a:spcPts val="2100"/>
            </a:lnSpc>
            <a:spcAft>
              <a:spcPts val="1200"/>
            </a:spcAft>
            <a:buClr>
              <a:srgbClr val="FF4C00"/>
            </a:buClr>
            <a:buFont typeface="+mj-lt"/>
            <a:buAutoNum type="arabicPeriod"/>
          </a:pPr>
          <a:r>
            <a:rPr lang="en-US" sz="14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My food is simple, casual, and delicious.</a:t>
          </a:r>
        </a:p>
        <a:p>
          <a:pPr marL="342900" indent="-342900">
            <a:lnSpc>
              <a:spcPts val="2100"/>
            </a:lnSpc>
            <a:spcAft>
              <a:spcPts val="1200"/>
            </a:spcAft>
            <a:buClr>
              <a:srgbClr val="FF4C00"/>
            </a:buClr>
            <a:buFont typeface="+mj-lt"/>
            <a:buAutoNum type="arabicPeriod"/>
          </a:pPr>
          <a:r>
            <a:rPr lang="en-US" sz="14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My restaurant is small, with a limited number of employees.</a:t>
          </a:r>
        </a:p>
      </xdr:txBody>
    </xdr:sp>
    <xdr:clientData/>
  </xdr:twoCellAnchor>
  <xdr:twoCellAnchor>
    <xdr:from>
      <xdr:col>10</xdr:col>
      <xdr:colOff>25400</xdr:colOff>
      <xdr:row>14</xdr:row>
      <xdr:rowOff>25400</xdr:rowOff>
    </xdr:from>
    <xdr:to>
      <xdr:col>13</xdr:col>
      <xdr:colOff>1130300</xdr:colOff>
      <xdr:row>16</xdr:row>
      <xdr:rowOff>114300</xdr:rowOff>
    </xdr:to>
    <xdr:sp macro="" textlink="">
      <xdr:nvSpPr>
        <xdr:cNvPr id="9" name="TextBox 8">
          <a:extLst>
            <a:ext uri="{FF2B5EF4-FFF2-40B4-BE49-F238E27FC236}">
              <a16:creationId xmlns:a16="http://schemas.microsoft.com/office/drawing/2014/main" id="{A389FFF1-6850-7049-BC39-3C562A719C46}"/>
            </a:ext>
          </a:extLst>
        </xdr:cNvPr>
        <xdr:cNvSpPr txBox="1"/>
      </xdr:nvSpPr>
      <xdr:spPr>
        <a:xfrm>
          <a:off x="12725400" y="5740400"/>
          <a:ext cx="4546600" cy="850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100"/>
            </a:lnSpc>
            <a:spcAft>
              <a:spcPts val="1200"/>
            </a:spcAft>
            <a:buFontTx/>
            <a:buNone/>
          </a:pPr>
          <a:r>
            <a:rPr lang="en-US" sz="1700" b="1" i="0" u="sng">
              <a:solidFill>
                <a:schemeClr val="accent5">
                  <a:lumMod val="75000"/>
                </a:schemeClr>
              </a:solidFill>
              <a:latin typeface="Verdana" panose="020B0604030504040204" pitchFamily="34" charset="0"/>
              <a:ea typeface="Verdana" panose="020B0604030504040204" pitchFamily="34" charset="0"/>
              <a:cs typeface="Verdana" panose="020B0604030504040204" pitchFamily="34" charset="0"/>
            </a:rPr>
            <a:t>High Estimate</a:t>
          </a:r>
        </a:p>
        <a:p>
          <a:pPr marL="0" indent="0" algn="ctr">
            <a:lnSpc>
              <a:spcPts val="1100"/>
            </a:lnSpc>
            <a:spcAft>
              <a:spcPts val="1200"/>
            </a:spcAft>
            <a:buFontTx/>
            <a:buNone/>
          </a:pPr>
          <a:r>
            <a:rPr lang="en-US" sz="1200" b="0" i="0">
              <a:latin typeface="Verdana" panose="020B0604030504040204" pitchFamily="34" charset="0"/>
              <a:ea typeface="Verdana" panose="020B0604030504040204" pitchFamily="34" charset="0"/>
              <a:cs typeface="Verdana" panose="020B0604030504040204" pitchFamily="34" charset="0"/>
            </a:rPr>
            <a:t>One or more of the following apply to you:</a:t>
          </a:r>
        </a:p>
      </xdr:txBody>
    </xdr:sp>
    <xdr:clientData/>
  </xdr:twoCellAnchor>
  <xdr:twoCellAnchor>
    <xdr:from>
      <xdr:col>11</xdr:col>
      <xdr:colOff>38100</xdr:colOff>
      <xdr:row>16</xdr:row>
      <xdr:rowOff>266700</xdr:rowOff>
    </xdr:from>
    <xdr:to>
      <xdr:col>13</xdr:col>
      <xdr:colOff>1003300</xdr:colOff>
      <xdr:row>21</xdr:row>
      <xdr:rowOff>152400</xdr:rowOff>
    </xdr:to>
    <xdr:sp macro="" textlink="">
      <xdr:nvSpPr>
        <xdr:cNvPr id="10" name="TextBox 9">
          <a:extLst>
            <a:ext uri="{FF2B5EF4-FFF2-40B4-BE49-F238E27FC236}">
              <a16:creationId xmlns:a16="http://schemas.microsoft.com/office/drawing/2014/main" id="{20C1F150-EEDB-E344-B7D0-D25CB9B0BAD8}"/>
            </a:ext>
          </a:extLst>
        </xdr:cNvPr>
        <xdr:cNvSpPr txBox="1"/>
      </xdr:nvSpPr>
      <xdr:spPr>
        <a:xfrm>
          <a:off x="13055600" y="6616700"/>
          <a:ext cx="4127500" cy="223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indent="-342900">
            <a:lnSpc>
              <a:spcPts val="2100"/>
            </a:lnSpc>
            <a:spcAft>
              <a:spcPts val="1200"/>
            </a:spcAft>
            <a:buClr>
              <a:srgbClr val="FF4C00"/>
            </a:buClr>
            <a:buFont typeface="+mj-lt"/>
            <a:buAutoNum type="arabicPeriod"/>
          </a:pPr>
          <a:r>
            <a:rPr lang="en-US" sz="14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My concept is high-end, or considered a predominately sit-down restaurant.</a:t>
          </a:r>
        </a:p>
        <a:p>
          <a:pPr marL="342900" indent="-342900">
            <a:lnSpc>
              <a:spcPts val="2100"/>
            </a:lnSpc>
            <a:spcAft>
              <a:spcPts val="1200"/>
            </a:spcAft>
            <a:buClr>
              <a:srgbClr val="FF4C00"/>
            </a:buClr>
            <a:buFont typeface="+mj-lt"/>
            <a:buAutoNum type="arabicPeriod"/>
          </a:pPr>
          <a:r>
            <a:rPr lang="en-US" sz="14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My food is complex, and I need a lot of specialty equipment and ingredients.</a:t>
          </a:r>
        </a:p>
        <a:p>
          <a:pPr marL="342900" indent="-342900">
            <a:lnSpc>
              <a:spcPts val="2100"/>
            </a:lnSpc>
            <a:spcAft>
              <a:spcPts val="1200"/>
            </a:spcAft>
            <a:buClr>
              <a:srgbClr val="FF4C00"/>
            </a:buClr>
            <a:buFont typeface="+mj-lt"/>
            <a:buAutoNum type="arabicPeriod"/>
          </a:pPr>
          <a:r>
            <a:rPr lang="en-US" sz="14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My restaurant is large, with many employees in both the front of house and back of house.</a:t>
          </a:r>
        </a:p>
        <a:p>
          <a:pPr marL="342900" indent="-342900">
            <a:lnSpc>
              <a:spcPts val="2100"/>
            </a:lnSpc>
            <a:spcAft>
              <a:spcPts val="1200"/>
            </a:spcAft>
            <a:buClr>
              <a:srgbClr val="FF4C00"/>
            </a:buClr>
            <a:buFont typeface="+mj-lt"/>
            <a:buAutoNum type="arabicPeriod"/>
          </a:pPr>
          <a:endParaRPr lang="en-US" sz="1400">
            <a:solidFill>
              <a:srgbClr val="666666"/>
            </a:solidFill>
            <a:latin typeface="Verdana" panose="020B0604030504040204" pitchFamily="34" charset="0"/>
            <a:ea typeface="Verdana" panose="020B0604030504040204" pitchFamily="34" charset="0"/>
            <a:cs typeface="Verdana" panose="020B0604030504040204" pitchFamily="34" charset="0"/>
          </a:endParaRPr>
        </a:p>
        <a:p>
          <a:pPr marL="342900" indent="-342900">
            <a:lnSpc>
              <a:spcPts val="2100"/>
            </a:lnSpc>
            <a:spcAft>
              <a:spcPts val="1200"/>
            </a:spcAft>
            <a:buClr>
              <a:srgbClr val="FF4C00"/>
            </a:buClr>
            <a:buFont typeface="+mj-lt"/>
            <a:buAutoNum type="arabicPeriod"/>
          </a:pPr>
          <a:endParaRPr lang="en-US" sz="1400">
            <a:solidFill>
              <a:srgbClr val="666666"/>
            </a:solidFill>
            <a:latin typeface="Verdana" panose="020B0604030504040204" pitchFamily="34" charset="0"/>
            <a:ea typeface="Verdana" panose="020B0604030504040204" pitchFamily="34" charset="0"/>
            <a:cs typeface="Verdana" panose="020B0604030504040204" pitchFamily="34" charset="0"/>
          </a:endParaRPr>
        </a:p>
        <a:p>
          <a:pPr marL="342900" indent="-342900">
            <a:lnSpc>
              <a:spcPts val="2100"/>
            </a:lnSpc>
            <a:spcAft>
              <a:spcPts val="1200"/>
            </a:spcAft>
            <a:buClr>
              <a:srgbClr val="FF4C00"/>
            </a:buClr>
            <a:buFont typeface="+mj-lt"/>
            <a:buAutoNum type="arabicPeriod"/>
          </a:pPr>
          <a:endParaRPr lang="en-US" sz="1400">
            <a:solidFill>
              <a:srgbClr val="666666"/>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17</xdr:col>
      <xdr:colOff>393700</xdr:colOff>
      <xdr:row>0</xdr:row>
      <xdr:rowOff>127000</xdr:rowOff>
    </xdr:from>
    <xdr:to>
      <xdr:col>19</xdr:col>
      <xdr:colOff>36443</xdr:colOff>
      <xdr:row>0</xdr:row>
      <xdr:rowOff>464473</xdr:rowOff>
    </xdr:to>
    <xdr:pic>
      <xdr:nvPicPr>
        <xdr:cNvPr id="12" name="Picture 11">
          <a:extLst>
            <a:ext uri="{FF2B5EF4-FFF2-40B4-BE49-F238E27FC236}">
              <a16:creationId xmlns:a16="http://schemas.microsoft.com/office/drawing/2014/main" id="{F936641E-4BDD-F24A-9D9F-3CD8C482D8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51800" y="127000"/>
          <a:ext cx="1293743" cy="337473"/>
        </a:xfrm>
        <a:prstGeom prst="rect">
          <a:avLst/>
        </a:prstGeom>
      </xdr:spPr>
    </xdr:pic>
    <xdr:clientData/>
  </xdr:twoCellAnchor>
  <xdr:twoCellAnchor editAs="oneCell">
    <xdr:from>
      <xdr:col>0</xdr:col>
      <xdr:colOff>384848</xdr:colOff>
      <xdr:row>1</xdr:row>
      <xdr:rowOff>163560</xdr:rowOff>
    </xdr:from>
    <xdr:to>
      <xdr:col>3</xdr:col>
      <xdr:colOff>558029</xdr:colOff>
      <xdr:row>5</xdr:row>
      <xdr:rowOff>73963</xdr:rowOff>
    </xdr:to>
    <xdr:pic>
      <xdr:nvPicPr>
        <xdr:cNvPr id="4" name="Picture 3">
          <a:extLst>
            <a:ext uri="{FF2B5EF4-FFF2-40B4-BE49-F238E27FC236}">
              <a16:creationId xmlns:a16="http://schemas.microsoft.com/office/drawing/2014/main" id="{442352A8-05AD-6C4F-D3EA-2B055EEEE5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48" y="788939"/>
          <a:ext cx="4146742" cy="1295857"/>
        </a:xfrm>
        <a:prstGeom prst="rect">
          <a:avLst/>
        </a:prstGeom>
      </xdr:spPr>
    </xdr:pic>
    <xdr:clientData/>
  </xdr:twoCellAnchor>
  <xdr:twoCellAnchor editAs="oneCell">
    <xdr:from>
      <xdr:col>0</xdr:col>
      <xdr:colOff>279014</xdr:colOff>
      <xdr:row>11</xdr:row>
      <xdr:rowOff>86591</xdr:rowOff>
    </xdr:from>
    <xdr:to>
      <xdr:col>3</xdr:col>
      <xdr:colOff>1366418</xdr:colOff>
      <xdr:row>19</xdr:row>
      <xdr:rowOff>298258</xdr:rowOff>
    </xdr:to>
    <xdr:pic>
      <xdr:nvPicPr>
        <xdr:cNvPr id="11" name="Picture 10">
          <a:extLst>
            <a:ext uri="{FF2B5EF4-FFF2-40B4-BE49-F238E27FC236}">
              <a16:creationId xmlns:a16="http://schemas.microsoft.com/office/drawing/2014/main" id="{562DC0BB-1451-2F68-088F-6B5504BBBF9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079" t="8861" r="2269" b="6207"/>
        <a:stretch/>
      </xdr:blipFill>
      <xdr:spPr>
        <a:xfrm>
          <a:off x="279014" y="5012652"/>
          <a:ext cx="5060965" cy="2780530"/>
        </a:xfrm>
        <a:prstGeom prst="rect">
          <a:avLst/>
        </a:prstGeom>
      </xdr:spPr>
    </xdr:pic>
    <xdr:clientData/>
  </xdr:twoCellAnchor>
  <xdr:twoCellAnchor editAs="oneCell">
    <xdr:from>
      <xdr:col>2</xdr:col>
      <xdr:colOff>721591</xdr:colOff>
      <xdr:row>20</xdr:row>
      <xdr:rowOff>48106</xdr:rowOff>
    </xdr:from>
    <xdr:to>
      <xdr:col>3</xdr:col>
      <xdr:colOff>1464271</xdr:colOff>
      <xdr:row>22</xdr:row>
      <xdr:rowOff>157787</xdr:rowOff>
    </xdr:to>
    <xdr:pic>
      <xdr:nvPicPr>
        <xdr:cNvPr id="19" name="Picture 18">
          <a:extLst>
            <a:ext uri="{FF2B5EF4-FFF2-40B4-BE49-F238E27FC236}">
              <a16:creationId xmlns:a16="http://schemas.microsoft.com/office/drawing/2014/main" id="{DE81BDCF-1207-AA94-4DE1-9A98DD954B1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53712" y="7870151"/>
          <a:ext cx="2484120" cy="1524000"/>
        </a:xfrm>
        <a:prstGeom prst="rect">
          <a:avLst/>
        </a:prstGeom>
      </xdr:spPr>
    </xdr:pic>
    <xdr:clientData/>
  </xdr:twoCellAnchor>
  <xdr:twoCellAnchor editAs="oneCell">
    <xdr:from>
      <xdr:col>0</xdr:col>
      <xdr:colOff>226970</xdr:colOff>
      <xdr:row>19</xdr:row>
      <xdr:rowOff>294317</xdr:rowOff>
    </xdr:from>
    <xdr:to>
      <xdr:col>2</xdr:col>
      <xdr:colOff>256465</xdr:colOff>
      <xdr:row>22</xdr:row>
      <xdr:rowOff>76877</xdr:rowOff>
    </xdr:to>
    <xdr:pic>
      <xdr:nvPicPr>
        <xdr:cNvPr id="21" name="Picture 20">
          <a:extLst>
            <a:ext uri="{FF2B5EF4-FFF2-40B4-BE49-F238E27FC236}">
              <a16:creationId xmlns:a16="http://schemas.microsoft.com/office/drawing/2014/main" id="{F9E49B5D-5E9D-1884-CA72-99B2FD7771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6970" y="7789241"/>
          <a:ext cx="2261616"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6</xdr:row>
      <xdr:rowOff>165100</xdr:rowOff>
    </xdr:from>
    <xdr:to>
      <xdr:col>20</xdr:col>
      <xdr:colOff>673100</xdr:colOff>
      <xdr:row>17</xdr:row>
      <xdr:rowOff>292100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590550</xdr:colOff>
      <xdr:row>6</xdr:row>
      <xdr:rowOff>101600</xdr:rowOff>
    </xdr:from>
    <xdr:to>
      <xdr:col>11</xdr:col>
      <xdr:colOff>546100</xdr:colOff>
      <xdr:row>18</xdr:row>
      <xdr:rowOff>0</xdr:rowOff>
    </xdr:to>
    <xdr:graphicFrame macro="">
      <xdr:nvGraphicFramePr>
        <xdr:cNvPr id="5" name="Chart 4">
          <a:extLst>
            <a:ext uri="{FF2B5EF4-FFF2-40B4-BE49-F238E27FC236}">
              <a16:creationId xmlns:a16="http://schemas.microsoft.com/office/drawing/2014/main" id="{474DA90E-0CFC-594F-9E30-F3F2137059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790575</xdr:colOff>
      <xdr:row>0</xdr:row>
      <xdr:rowOff>561974</xdr:rowOff>
    </xdr:from>
    <xdr:to>
      <xdr:col>20</xdr:col>
      <xdr:colOff>829580</xdr:colOff>
      <xdr:row>3</xdr:row>
      <xdr:rowOff>207644</xdr:rowOff>
    </xdr:to>
    <xdr:pic>
      <xdr:nvPicPr>
        <xdr:cNvPr id="3" name="Picture 2">
          <a:extLst>
            <a:ext uri="{FF2B5EF4-FFF2-40B4-BE49-F238E27FC236}">
              <a16:creationId xmlns:a16="http://schemas.microsoft.com/office/drawing/2014/main" id="{3996952C-263B-D0C2-49B6-B709EF8EE3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145500" y="561974"/>
          <a:ext cx="877205" cy="9315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76200</xdr:colOff>
      <xdr:row>6</xdr:row>
      <xdr:rowOff>165100</xdr:rowOff>
    </xdr:from>
    <xdr:to>
      <xdr:col>20</xdr:col>
      <xdr:colOff>673100</xdr:colOff>
      <xdr:row>17</xdr:row>
      <xdr:rowOff>292100</xdr:rowOff>
    </xdr:to>
    <xdr:graphicFrame macro="">
      <xdr:nvGraphicFramePr>
        <xdr:cNvPr id="2" name="Chart 1">
          <a:extLst>
            <a:ext uri="{FF2B5EF4-FFF2-40B4-BE49-F238E27FC236}">
              <a16:creationId xmlns:a16="http://schemas.microsoft.com/office/drawing/2014/main" id="{75992F30-B214-F24C-95EC-AA5274C7D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590550</xdr:colOff>
      <xdr:row>6</xdr:row>
      <xdr:rowOff>101600</xdr:rowOff>
    </xdr:from>
    <xdr:to>
      <xdr:col>11</xdr:col>
      <xdr:colOff>546100</xdr:colOff>
      <xdr:row>18</xdr:row>
      <xdr:rowOff>0</xdr:rowOff>
    </xdr:to>
    <xdr:graphicFrame macro="">
      <xdr:nvGraphicFramePr>
        <xdr:cNvPr id="4" name="Chart 3">
          <a:extLst>
            <a:ext uri="{FF2B5EF4-FFF2-40B4-BE49-F238E27FC236}">
              <a16:creationId xmlns:a16="http://schemas.microsoft.com/office/drawing/2014/main" id="{AE3033D7-5A22-7A47-9771-9D0FEB057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295276</xdr:colOff>
      <xdr:row>0</xdr:row>
      <xdr:rowOff>21021</xdr:rowOff>
    </xdr:from>
    <xdr:to>
      <xdr:col>21</xdr:col>
      <xdr:colOff>9526</xdr:colOff>
      <xdr:row>0</xdr:row>
      <xdr:rowOff>607694</xdr:rowOff>
    </xdr:to>
    <xdr:pic>
      <xdr:nvPicPr>
        <xdr:cNvPr id="6" name="Picture 5">
          <a:extLst>
            <a:ext uri="{FF2B5EF4-FFF2-40B4-BE49-F238E27FC236}">
              <a16:creationId xmlns:a16="http://schemas.microsoft.com/office/drawing/2014/main" id="{66D3D1C3-A0A4-2CF0-A888-7CE0C40008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88401" y="21021"/>
          <a:ext cx="552450" cy="586673"/>
        </a:xfrm>
        <a:prstGeom prst="rect">
          <a:avLst/>
        </a:prstGeom>
      </xdr:spPr>
    </xdr:pic>
    <xdr:clientData/>
  </xdr:twoCellAnchor>
</xdr:wsDr>
</file>

<file path=xl/theme/theme1.xml><?xml version="1.0" encoding="utf-8"?>
<a:theme xmlns:a="http://schemas.openxmlformats.org/drawingml/2006/main" name="Office Theme">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P27"/>
  <sheetViews>
    <sheetView showGridLines="0" tabSelected="1" zoomScale="99" zoomScaleNormal="100" workbookViewId="0">
      <selection activeCell="K24" sqref="K24"/>
    </sheetView>
  </sheetViews>
  <sheetFormatPr defaultColWidth="10.875" defaultRowHeight="15"/>
  <cols>
    <col min="1" max="1" width="10.875" style="1"/>
    <col min="2" max="2" width="18.375" style="1" customWidth="1"/>
    <col min="3" max="5" width="22.875" style="1" customWidth="1"/>
    <col min="6" max="6" width="3.625" style="1" customWidth="1"/>
    <col min="7" max="7" width="14.5" style="1" customWidth="1"/>
    <col min="8" max="8" width="27.125" style="1" customWidth="1"/>
    <col min="9" max="9" width="18.625" style="1" customWidth="1"/>
    <col min="10" max="10" width="5.5" style="1" customWidth="1"/>
    <col min="11" max="11" width="3.625" style="1" customWidth="1"/>
    <col min="12" max="12" width="14.375" style="1" customWidth="1"/>
    <col min="13" max="13" width="27.125" style="1" customWidth="1"/>
    <col min="14" max="14" width="18.625" style="1" customWidth="1"/>
    <col min="15" max="16384" width="10.875" style="1"/>
  </cols>
  <sheetData>
    <row r="1" spans="1:16" s="227" customFormat="1" ht="50.1" customHeight="1" thickBot="1">
      <c r="A1" s="228"/>
      <c r="B1" s="229" t="s">
        <v>7</v>
      </c>
      <c r="C1" s="230" t="s">
        <v>0</v>
      </c>
      <c r="D1" s="231" t="s">
        <v>1</v>
      </c>
      <c r="E1" s="228"/>
      <c r="F1" s="228"/>
      <c r="G1" s="228"/>
      <c r="H1" s="228"/>
      <c r="I1" s="228"/>
      <c r="J1" s="232"/>
      <c r="K1" s="228"/>
      <c r="L1" s="228"/>
      <c r="M1" s="228"/>
      <c r="N1" s="228"/>
      <c r="O1" s="228"/>
    </row>
    <row r="2" spans="1:16" ht="18" customHeight="1" thickTop="1"/>
    <row r="3" spans="1:16" ht="35.1" customHeight="1">
      <c r="B3" s="25"/>
      <c r="C3" s="25"/>
      <c r="D3" s="25"/>
      <c r="E3" s="24"/>
      <c r="F3" s="24"/>
      <c r="G3" s="24"/>
      <c r="H3" s="24"/>
      <c r="I3" s="24"/>
      <c r="J3" s="24"/>
    </row>
    <row r="4" spans="1:16" ht="18" customHeight="1">
      <c r="B4" s="25"/>
      <c r="C4" s="25"/>
      <c r="D4" s="25"/>
      <c r="E4" s="24"/>
      <c r="F4" s="24"/>
      <c r="G4" s="24"/>
      <c r="H4" s="24"/>
      <c r="I4" s="24"/>
      <c r="J4" s="24"/>
    </row>
    <row r="5" spans="1:16" ht="38.1" customHeight="1">
      <c r="B5" s="89"/>
      <c r="C5" s="89"/>
      <c r="D5" s="89"/>
      <c r="F5" s="235" t="s">
        <v>8</v>
      </c>
      <c r="G5" s="20"/>
    </row>
    <row r="6" spans="1:16" ht="27" customHeight="1">
      <c r="B6" s="89"/>
      <c r="C6" s="89"/>
      <c r="D6" s="89"/>
      <c r="J6" s="21"/>
      <c r="K6" s="21"/>
      <c r="L6" s="21"/>
      <c r="M6" s="21"/>
      <c r="N6" s="21"/>
      <c r="O6" s="21"/>
      <c r="P6" s="8"/>
    </row>
    <row r="7" spans="1:16" ht="27" customHeight="1">
      <c r="B7" s="89"/>
      <c r="C7" s="89"/>
      <c r="D7" s="89"/>
      <c r="F7" s="88" t="s">
        <v>62</v>
      </c>
      <c r="G7" s="88"/>
      <c r="H7" s="88"/>
      <c r="I7" s="88"/>
      <c r="J7" s="88"/>
      <c r="K7" s="88"/>
      <c r="L7" s="88"/>
      <c r="M7" s="21"/>
      <c r="N7" s="21"/>
      <c r="O7" s="21"/>
      <c r="P7" s="8"/>
    </row>
    <row r="8" spans="1:16" ht="27" customHeight="1">
      <c r="B8" s="89"/>
      <c r="C8" s="89"/>
      <c r="D8" s="89"/>
      <c r="F8" s="88"/>
      <c r="G8" s="88"/>
      <c r="H8" s="88"/>
      <c r="I8" s="88"/>
      <c r="J8" s="88"/>
      <c r="K8" s="88"/>
      <c r="L8" s="88"/>
      <c r="M8" s="21"/>
      <c r="N8" s="21"/>
      <c r="O8" s="21"/>
      <c r="P8" s="8"/>
    </row>
    <row r="9" spans="1:16" ht="27" customHeight="1">
      <c r="B9" s="89"/>
      <c r="C9" s="89"/>
      <c r="D9" s="89"/>
      <c r="F9" s="88"/>
      <c r="G9" s="88"/>
      <c r="H9" s="88"/>
      <c r="I9" s="88"/>
      <c r="J9" s="88"/>
      <c r="K9" s="88"/>
      <c r="L9" s="88"/>
      <c r="M9" s="21"/>
      <c r="N9" s="21"/>
      <c r="O9" s="21"/>
      <c r="P9" s="8"/>
    </row>
    <row r="10" spans="1:16" ht="42" customHeight="1">
      <c r="B10" s="89"/>
      <c r="C10" s="89"/>
      <c r="D10" s="89"/>
      <c r="F10" s="88"/>
      <c r="G10" s="88"/>
      <c r="H10" s="88"/>
      <c r="I10" s="88"/>
      <c r="J10" s="88"/>
      <c r="K10" s="88"/>
      <c r="L10" s="88"/>
      <c r="M10" s="21"/>
      <c r="N10" s="21"/>
      <c r="O10" s="21"/>
      <c r="P10" s="8"/>
    </row>
    <row r="11" spans="1:16" ht="78.95" customHeight="1">
      <c r="B11" s="89"/>
      <c r="C11" s="89"/>
      <c r="D11" s="89"/>
      <c r="F11" s="88"/>
      <c r="G11" s="88"/>
      <c r="H11" s="88"/>
      <c r="I11" s="88"/>
      <c r="J11" s="88"/>
      <c r="K11" s="88"/>
      <c r="L11" s="88"/>
      <c r="M11" s="21"/>
      <c r="N11" s="21"/>
      <c r="O11" s="21"/>
      <c r="P11" s="8"/>
    </row>
    <row r="12" spans="1:16" ht="12.95" customHeight="1">
      <c r="B12" s="89"/>
      <c r="C12" s="89"/>
      <c r="D12" s="89"/>
      <c r="J12" s="22"/>
      <c r="K12" s="21"/>
      <c r="L12" s="21"/>
      <c r="M12" s="21"/>
      <c r="N12" s="21"/>
      <c r="O12" s="21"/>
      <c r="P12" s="8"/>
    </row>
    <row r="13" spans="1:16" s="2" customFormat="1" ht="42.95" customHeight="1">
      <c r="B13" s="89"/>
      <c r="C13" s="89"/>
      <c r="D13" s="89"/>
      <c r="F13" s="224" t="s">
        <v>9</v>
      </c>
      <c r="G13" s="225"/>
      <c r="H13" s="226"/>
      <c r="I13" s="226"/>
      <c r="J13" s="90"/>
      <c r="K13" s="91"/>
      <c r="L13" s="91"/>
      <c r="M13" s="91"/>
      <c r="N13" s="91"/>
      <c r="O13" s="91"/>
      <c r="P13" s="91"/>
    </row>
    <row r="14" spans="1:16" s="2" customFormat="1" ht="18" customHeight="1">
      <c r="B14" s="25"/>
      <c r="C14" s="25"/>
      <c r="D14" s="25"/>
      <c r="F14" s="54"/>
      <c r="G14" s="54"/>
      <c r="J14" s="55"/>
      <c r="K14" s="56"/>
      <c r="L14" s="56"/>
      <c r="M14" s="56"/>
      <c r="N14" s="56"/>
      <c r="O14" s="56"/>
      <c r="P14" s="56"/>
    </row>
    <row r="15" spans="1:16" s="2" customFormat="1" ht="45" customHeight="1">
      <c r="B15" s="25"/>
      <c r="C15" s="25"/>
      <c r="D15" s="25"/>
      <c r="F15" s="32"/>
      <c r="G15" s="33"/>
      <c r="H15" s="33"/>
      <c r="I15" s="33"/>
      <c r="K15" s="92"/>
      <c r="L15" s="92"/>
      <c r="M15" s="33"/>
      <c r="N15" s="33"/>
    </row>
    <row r="16" spans="1:16" ht="15" customHeight="1">
      <c r="B16" s="25"/>
      <c r="C16" s="25"/>
      <c r="D16" s="25"/>
      <c r="F16" s="26"/>
      <c r="G16" s="26"/>
      <c r="H16" s="26"/>
      <c r="I16" s="26"/>
      <c r="J16" s="9"/>
      <c r="K16" s="93"/>
      <c r="L16" s="93"/>
      <c r="M16" s="26"/>
      <c r="N16" s="26"/>
    </row>
    <row r="17" spans="2:16" ht="17.25" customHeight="1">
      <c r="B17" s="25"/>
      <c r="C17" s="25"/>
      <c r="D17" s="25"/>
      <c r="F17" s="26"/>
      <c r="G17" s="34"/>
      <c r="H17" s="35"/>
      <c r="I17" s="35"/>
      <c r="J17" s="9"/>
      <c r="K17" s="93"/>
      <c r="L17" s="93"/>
      <c r="M17" s="35"/>
      <c r="N17" s="35"/>
    </row>
    <row r="18" spans="2:16" ht="26.1" customHeight="1">
      <c r="B18" s="25"/>
      <c r="C18" s="25"/>
      <c r="D18" s="25"/>
      <c r="F18" s="26"/>
      <c r="G18" s="34"/>
      <c r="H18" s="35"/>
      <c r="I18" s="35"/>
      <c r="J18" s="9"/>
      <c r="K18" s="93"/>
      <c r="L18" s="93"/>
      <c r="M18" s="35"/>
      <c r="N18" s="35"/>
    </row>
    <row r="19" spans="2:16" ht="26.1" customHeight="1">
      <c r="B19" s="25"/>
      <c r="C19" s="25"/>
      <c r="D19" s="25"/>
      <c r="F19" s="26"/>
      <c r="G19" s="34"/>
      <c r="H19" s="35"/>
      <c r="I19" s="35"/>
      <c r="J19" s="9"/>
      <c r="K19" s="93"/>
      <c r="L19" s="93"/>
      <c r="M19" s="35"/>
      <c r="N19" s="35"/>
    </row>
    <row r="20" spans="2:16" ht="26.1" customHeight="1">
      <c r="B20" s="25"/>
      <c r="C20" s="25"/>
      <c r="D20" s="25"/>
      <c r="F20" s="26"/>
      <c r="G20" s="34"/>
      <c r="H20" s="35"/>
      <c r="I20" s="35"/>
      <c r="J20" s="9"/>
      <c r="K20" s="93"/>
      <c r="L20" s="93"/>
      <c r="M20" s="35"/>
      <c r="N20" s="35"/>
    </row>
    <row r="21" spans="2:16" ht="81" customHeight="1">
      <c r="B21" s="25"/>
      <c r="C21" s="25"/>
      <c r="D21" s="25"/>
      <c r="F21" s="26"/>
      <c r="G21" s="34"/>
      <c r="H21" s="35"/>
      <c r="I21" s="35"/>
      <c r="J21" s="9"/>
      <c r="K21" s="93"/>
      <c r="L21" s="93"/>
      <c r="M21" s="35"/>
      <c r="N21" s="35"/>
    </row>
    <row r="22" spans="2:16" ht="30" customHeight="1">
      <c r="B22" s="25"/>
      <c r="C22" s="25"/>
      <c r="D22" s="25"/>
      <c r="F22" s="28"/>
      <c r="G22" s="27"/>
      <c r="H22" s="37"/>
      <c r="I22" s="37"/>
      <c r="J22" s="64"/>
      <c r="K22" s="94"/>
      <c r="L22" s="94"/>
      <c r="M22" s="37"/>
      <c r="N22" s="29"/>
    </row>
    <row r="23" spans="2:16" s="9" customFormat="1" ht="45" customHeight="1">
      <c r="B23" s="25"/>
      <c r="C23" s="25"/>
      <c r="D23" s="25"/>
      <c r="F23" s="30"/>
      <c r="G23" s="30"/>
      <c r="H23" s="233" t="s">
        <v>4</v>
      </c>
      <c r="I23" s="31" t="s">
        <v>6</v>
      </c>
      <c r="K23" s="87"/>
      <c r="L23" s="87"/>
      <c r="M23" s="234" t="s">
        <v>4</v>
      </c>
      <c r="N23" s="31" t="s">
        <v>6</v>
      </c>
    </row>
    <row r="24" spans="2:16" s="9" customFormat="1" ht="27.95" customHeight="1">
      <c r="F24" s="30"/>
      <c r="G24" s="30"/>
      <c r="H24" s="30"/>
      <c r="I24" s="30"/>
      <c r="J24" s="85"/>
      <c r="K24" s="86"/>
      <c r="L24" s="86"/>
      <c r="M24" s="86"/>
      <c r="N24" s="86"/>
      <c r="O24" s="10"/>
      <c r="P24" s="10"/>
    </row>
    <row r="25" spans="2:16" ht="18" customHeight="1">
      <c r="B25" s="10"/>
      <c r="C25" s="10"/>
      <c r="D25" s="10"/>
      <c r="E25" s="10"/>
      <c r="F25" s="10"/>
      <c r="G25" s="10"/>
      <c r="H25" s="10"/>
      <c r="I25" s="10"/>
      <c r="J25" s="10"/>
      <c r="K25" s="10"/>
      <c r="M25" s="36"/>
    </row>
    <row r="26" spans="2:16" ht="18" customHeight="1">
      <c r="B26" s="10"/>
      <c r="C26" s="10"/>
      <c r="D26" s="10"/>
      <c r="E26" s="10"/>
      <c r="F26" s="10"/>
      <c r="G26" s="10"/>
      <c r="H26" s="10"/>
      <c r="I26" s="10"/>
      <c r="J26" s="10"/>
      <c r="K26" s="10"/>
      <c r="M26" s="36"/>
    </row>
    <row r="27" spans="2:16" ht="15.95" customHeight="1">
      <c r="M27" s="36"/>
    </row>
  </sheetData>
  <mergeCells count="13">
    <mergeCell ref="K23:L23"/>
    <mergeCell ref="F13:I13"/>
    <mergeCell ref="F7:L11"/>
    <mergeCell ref="B5:D13"/>
    <mergeCell ref="J13:P13"/>
    <mergeCell ref="K15:L15"/>
    <mergeCell ref="K16:L16"/>
    <mergeCell ref="K17:L17"/>
    <mergeCell ref="K18:L18"/>
    <mergeCell ref="K19:L19"/>
    <mergeCell ref="K20:L20"/>
    <mergeCell ref="K21:L21"/>
    <mergeCell ref="K22:L22"/>
  </mergeCells>
  <hyperlinks>
    <hyperlink ref="C1" location="'Low Estimate'!A1" display="LOW" xr:uid="{00000000-0004-0000-0000-000000000000}"/>
    <hyperlink ref="D1" location="'High Estimate'!A1" display="HIGH" xr:uid="{00000000-0004-0000-0000-000001000000}"/>
    <hyperlink ref="M23" location="'High Estimate'!A1" display="GO!" xr:uid="{6D1AF04E-C5A5-B140-9E22-9A2793E96D86}"/>
    <hyperlink ref="H23" location="'Low Estimate'!A1" display="GO!" xr:uid="{AF25AC6F-4920-3645-BEC5-4BB498552A5D}"/>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B53"/>
  <sheetViews>
    <sheetView showGridLines="0" topLeftCell="A34" zoomScaleNormal="100" workbookViewId="0">
      <selection activeCell="C8" sqref="C8:E8"/>
    </sheetView>
  </sheetViews>
  <sheetFormatPr defaultColWidth="11" defaultRowHeight="15.75"/>
  <cols>
    <col min="1" max="1" width="5.875" customWidth="1"/>
    <col min="2" max="2" width="4.875" customWidth="1"/>
    <col min="3" max="3" width="18.375" customWidth="1"/>
    <col min="4" max="5" width="22.875" customWidth="1"/>
    <col min="6" max="6" width="21.625" customWidth="1"/>
    <col min="7" max="7" width="11.125" customWidth="1"/>
    <col min="8" max="8" width="16.625" customWidth="1"/>
    <col min="9" max="9" width="19.125" customWidth="1"/>
    <col min="10" max="10" width="10.625" customWidth="1"/>
    <col min="11" max="11" width="32.125" customWidth="1"/>
    <col min="12" max="12" width="16.625" customWidth="1"/>
    <col min="13" max="13" width="4" customWidth="1"/>
    <col min="14" max="14" width="5.375" customWidth="1"/>
    <col min="15" max="15" width="11" customWidth="1"/>
    <col min="18" max="18" width="11" customWidth="1"/>
  </cols>
  <sheetData>
    <row r="1" spans="2:28" s="125" customFormat="1" ht="50.1" customHeight="1" thickBot="1">
      <c r="C1" s="126" t="s">
        <v>7</v>
      </c>
      <c r="D1" s="127" t="s">
        <v>0</v>
      </c>
      <c r="E1" s="128" t="s">
        <v>1</v>
      </c>
    </row>
    <row r="2" spans="2:28" s="39" customFormat="1" ht="18.95" customHeight="1" thickTop="1">
      <c r="B2" s="95" t="s">
        <v>60</v>
      </c>
      <c r="C2" s="95"/>
      <c r="D2" s="95"/>
      <c r="E2" s="95"/>
      <c r="F2" s="95"/>
      <c r="G2" s="95"/>
      <c r="H2" s="95"/>
      <c r="I2" s="95"/>
      <c r="J2" s="95"/>
      <c r="K2" s="95"/>
      <c r="L2" s="95"/>
      <c r="M2" s="38"/>
      <c r="N2" s="37"/>
      <c r="O2" s="37"/>
      <c r="P2" s="37"/>
      <c r="Q2" s="37"/>
      <c r="R2" s="37"/>
      <c r="S2" s="37"/>
    </row>
    <row r="3" spans="2:28" s="39" customFormat="1" ht="33" customHeight="1">
      <c r="B3" s="95"/>
      <c r="C3" s="95"/>
      <c r="D3" s="95"/>
      <c r="E3" s="95"/>
      <c r="F3" s="95"/>
      <c r="G3" s="95"/>
      <c r="H3" s="95"/>
      <c r="I3" s="95"/>
      <c r="J3" s="95"/>
      <c r="K3" s="95"/>
      <c r="L3" s="95"/>
      <c r="M3" s="38"/>
      <c r="N3" s="37"/>
      <c r="O3" s="37"/>
      <c r="P3" s="37"/>
      <c r="Q3" s="37"/>
      <c r="R3" s="37"/>
      <c r="S3" s="37"/>
    </row>
    <row r="4" spans="2:28" s="14" customFormat="1" ht="24" customHeight="1">
      <c r="B4" s="13"/>
      <c r="C4" s="12"/>
      <c r="D4" s="12"/>
      <c r="E4" s="12"/>
      <c r="F4" s="12"/>
      <c r="G4" s="12"/>
      <c r="H4" s="12"/>
      <c r="I4" s="12"/>
      <c r="J4" s="12"/>
      <c r="K4" s="12"/>
      <c r="L4" s="12"/>
      <c r="M4" s="12"/>
      <c r="N4" s="13"/>
      <c r="O4" s="13"/>
      <c r="P4" s="13"/>
      <c r="Q4" s="13"/>
      <c r="R4" s="13"/>
      <c r="S4" s="13"/>
    </row>
    <row r="5" spans="2:28" ht="24.95" customHeight="1">
      <c r="B5" s="40"/>
      <c r="C5" s="41"/>
      <c r="D5" s="41"/>
      <c r="E5" s="41"/>
      <c r="F5" s="41"/>
      <c r="G5" s="41"/>
      <c r="H5" s="41"/>
      <c r="I5" s="41"/>
      <c r="J5" s="41"/>
      <c r="K5" s="42"/>
      <c r="L5" s="43"/>
      <c r="M5" s="1"/>
      <c r="N5" s="40"/>
      <c r="O5" s="42"/>
      <c r="P5" s="42"/>
      <c r="Q5" s="42"/>
      <c r="R5" s="42"/>
      <c r="S5" s="42"/>
      <c r="T5" s="52"/>
      <c r="U5" s="53"/>
    </row>
    <row r="6" spans="2:28" ht="30" customHeight="1">
      <c r="B6" s="44"/>
      <c r="C6" s="51" t="s">
        <v>10</v>
      </c>
      <c r="D6" s="23"/>
      <c r="E6" s="17"/>
      <c r="F6" s="17"/>
      <c r="G6" s="16"/>
      <c r="H6" s="96" t="s">
        <v>11</v>
      </c>
      <c r="I6" s="105"/>
      <c r="J6" s="4"/>
      <c r="L6" s="45"/>
      <c r="N6" s="44"/>
      <c r="O6" s="96" t="s">
        <v>12</v>
      </c>
      <c r="P6" s="96"/>
      <c r="Q6" s="96"/>
      <c r="R6" s="60"/>
      <c r="S6" s="96" t="s">
        <v>13</v>
      </c>
      <c r="T6" s="97"/>
      <c r="U6" s="98"/>
      <c r="V6" s="102"/>
      <c r="W6" s="102"/>
      <c r="X6" s="102"/>
      <c r="Y6" s="102"/>
      <c r="Z6" s="102"/>
      <c r="AB6" s="15"/>
    </row>
    <row r="7" spans="2:28" ht="14.1" customHeight="1" thickBot="1">
      <c r="B7" s="44"/>
      <c r="C7" s="51"/>
      <c r="D7" s="23"/>
      <c r="E7" s="17"/>
      <c r="F7" s="17"/>
      <c r="G7" s="16"/>
      <c r="H7" s="51"/>
      <c r="I7" s="58"/>
      <c r="J7" s="4"/>
      <c r="L7" s="45"/>
      <c r="N7" s="44"/>
      <c r="O7" s="51"/>
      <c r="P7" s="51"/>
      <c r="Q7" s="51"/>
      <c r="R7" s="60"/>
      <c r="S7" s="51"/>
      <c r="T7" s="59"/>
      <c r="U7" s="61"/>
      <c r="V7" s="57"/>
      <c r="W7" s="57"/>
      <c r="X7" s="57"/>
      <c r="Y7" s="57"/>
      <c r="Z7" s="57"/>
      <c r="AB7" s="15"/>
    </row>
    <row r="8" spans="2:28" s="191" customFormat="1" ht="30" customHeight="1" thickTop="1">
      <c r="B8" s="188"/>
      <c r="C8" s="189" t="s">
        <v>17</v>
      </c>
      <c r="D8" s="189"/>
      <c r="E8" s="189"/>
      <c r="F8" s="147">
        <f>SUM(F9:F12)</f>
        <v>3600</v>
      </c>
      <c r="G8" s="190"/>
      <c r="L8" s="192"/>
      <c r="M8" s="193"/>
      <c r="N8" s="188"/>
      <c r="O8" s="194" t="s">
        <v>14</v>
      </c>
      <c r="P8" s="194"/>
      <c r="Q8" s="194"/>
      <c r="R8" s="193"/>
      <c r="S8" s="190"/>
      <c r="U8" s="195"/>
      <c r="AB8" s="193"/>
    </row>
    <row r="9" spans="2:28" ht="30" customHeight="1">
      <c r="B9" s="44"/>
      <c r="C9" s="101" t="s">
        <v>18</v>
      </c>
      <c r="D9" s="101"/>
      <c r="E9" s="101"/>
      <c r="F9" s="115">
        <v>600</v>
      </c>
      <c r="G9" s="1"/>
      <c r="L9" s="47"/>
      <c r="M9" s="1"/>
      <c r="N9" s="44"/>
      <c r="O9" s="124">
        <v>425000</v>
      </c>
      <c r="P9" s="124"/>
      <c r="Q9" s="124"/>
      <c r="R9" s="1"/>
      <c r="S9" s="1"/>
      <c r="U9" s="45"/>
      <c r="AB9" s="11"/>
    </row>
    <row r="10" spans="2:28" ht="30" customHeight="1">
      <c r="B10" s="44"/>
      <c r="C10" s="101" t="s">
        <v>19</v>
      </c>
      <c r="D10" s="101"/>
      <c r="E10" s="101"/>
      <c r="F10" s="115">
        <v>2500</v>
      </c>
      <c r="G10" s="1"/>
      <c r="L10" s="47"/>
      <c r="M10" s="1"/>
      <c r="N10" s="44"/>
      <c r="O10" s="124"/>
      <c r="P10" s="124"/>
      <c r="Q10" s="124"/>
      <c r="R10" s="1"/>
      <c r="S10" s="1"/>
      <c r="U10" s="45"/>
      <c r="AB10" s="11"/>
    </row>
    <row r="11" spans="2:28" ht="30" customHeight="1">
      <c r="B11" s="44"/>
      <c r="C11" s="101" t="s">
        <v>20</v>
      </c>
      <c r="D11" s="101"/>
      <c r="E11" s="101"/>
      <c r="F11" s="116">
        <v>0</v>
      </c>
      <c r="G11" s="1"/>
      <c r="L11" s="47"/>
      <c r="M11" s="1"/>
      <c r="N11" s="44"/>
      <c r="O11" s="103" t="s">
        <v>15</v>
      </c>
      <c r="P11" s="103"/>
      <c r="Q11" s="103"/>
      <c r="R11" s="1"/>
      <c r="S11" s="1"/>
      <c r="U11" s="45"/>
      <c r="AB11" s="11"/>
    </row>
    <row r="12" spans="2:28" ht="30" customHeight="1" thickBot="1">
      <c r="B12" s="44"/>
      <c r="C12" s="106" t="s">
        <v>21</v>
      </c>
      <c r="D12" s="106"/>
      <c r="E12" s="106"/>
      <c r="F12" s="117">
        <v>500</v>
      </c>
      <c r="G12" s="1"/>
      <c r="L12" s="46"/>
      <c r="M12" s="6"/>
      <c r="N12" s="44"/>
      <c r="O12" s="112">
        <f>SUM(F8,F13,F16,F20,F25,F35,F39,F45,F48)</f>
        <v>83440</v>
      </c>
      <c r="P12" s="112"/>
      <c r="Q12" s="112"/>
      <c r="R12" s="1"/>
      <c r="S12" s="1"/>
      <c r="U12" s="45"/>
      <c r="AB12" s="6"/>
    </row>
    <row r="13" spans="2:28" s="184" customFormat="1" ht="30" customHeight="1" thickTop="1">
      <c r="B13" s="180"/>
      <c r="C13" s="181" t="s">
        <v>22</v>
      </c>
      <c r="D13" s="181"/>
      <c r="E13" s="181"/>
      <c r="F13" s="182">
        <f>SUM(F14:F15)</f>
        <v>10000</v>
      </c>
      <c r="G13" s="183"/>
      <c r="L13" s="185"/>
      <c r="M13" s="186"/>
      <c r="N13" s="180"/>
      <c r="O13" s="113"/>
      <c r="P13" s="113"/>
      <c r="Q13" s="113"/>
      <c r="R13" s="183"/>
      <c r="S13" s="183"/>
      <c r="U13" s="187"/>
      <c r="AB13" s="186"/>
    </row>
    <row r="14" spans="2:28" ht="30" customHeight="1">
      <c r="B14" s="44"/>
      <c r="C14" s="101" t="s">
        <v>23</v>
      </c>
      <c r="D14" s="101"/>
      <c r="E14" s="101"/>
      <c r="F14" s="115">
        <v>10000</v>
      </c>
      <c r="G14" s="1"/>
      <c r="L14" s="47"/>
      <c r="M14" s="1"/>
      <c r="N14" s="44"/>
      <c r="O14" s="104" t="s">
        <v>16</v>
      </c>
      <c r="P14" s="104"/>
      <c r="Q14" s="104"/>
      <c r="R14" s="1"/>
      <c r="S14" s="1"/>
      <c r="U14" s="45"/>
      <c r="AB14" s="11"/>
    </row>
    <row r="15" spans="2:28" ht="30" customHeight="1" thickBot="1">
      <c r="B15" s="44"/>
      <c r="C15" s="106" t="s">
        <v>59</v>
      </c>
      <c r="D15" s="106"/>
      <c r="E15" s="106"/>
      <c r="F15" s="117" t="s">
        <v>2</v>
      </c>
      <c r="G15" s="1"/>
      <c r="L15" s="47"/>
      <c r="M15" s="1"/>
      <c r="N15" s="44"/>
      <c r="O15" s="114">
        <f>O9-O12</f>
        <v>341560</v>
      </c>
      <c r="P15" s="114"/>
      <c r="Q15" s="114"/>
      <c r="R15" s="1"/>
      <c r="S15" s="1"/>
      <c r="U15" s="45"/>
      <c r="AB15" s="11"/>
    </row>
    <row r="16" spans="2:28" s="176" customFormat="1" ht="30" customHeight="1" thickTop="1">
      <c r="B16" s="173"/>
      <c r="C16" s="174" t="s">
        <v>24</v>
      </c>
      <c r="D16" s="174"/>
      <c r="E16" s="174"/>
      <c r="F16" s="148">
        <f>SUM(F17:F19)</f>
        <v>6400</v>
      </c>
      <c r="G16" s="175"/>
      <c r="L16" s="177"/>
      <c r="M16" s="175"/>
      <c r="N16" s="173"/>
      <c r="O16" s="114"/>
      <c r="P16" s="114"/>
      <c r="Q16" s="114"/>
      <c r="R16" s="175"/>
      <c r="S16" s="175"/>
      <c r="U16" s="178"/>
      <c r="AB16" s="179"/>
    </row>
    <row r="17" spans="2:28" ht="30" customHeight="1">
      <c r="B17" s="44"/>
      <c r="C17" s="101" t="s">
        <v>25</v>
      </c>
      <c r="D17" s="101"/>
      <c r="E17" s="101"/>
      <c r="F17" s="115">
        <v>2400</v>
      </c>
      <c r="G17" s="1"/>
      <c r="L17" s="47"/>
      <c r="M17" s="1"/>
      <c r="N17" s="44"/>
      <c r="O17" s="79"/>
      <c r="P17" s="79"/>
      <c r="Q17" s="79"/>
      <c r="R17" s="1"/>
      <c r="S17" s="1"/>
      <c r="U17" s="45"/>
      <c r="AB17" s="11"/>
    </row>
    <row r="18" spans="2:28" ht="30" customHeight="1">
      <c r="B18" s="44"/>
      <c r="C18" s="101" t="s">
        <v>26</v>
      </c>
      <c r="D18" s="101"/>
      <c r="E18" s="101"/>
      <c r="F18" s="116">
        <v>2500</v>
      </c>
      <c r="G18" s="1" t="s">
        <v>3</v>
      </c>
      <c r="L18" s="46"/>
      <c r="M18" s="6"/>
      <c r="N18" s="80"/>
      <c r="O18" s="81"/>
      <c r="P18" s="81"/>
      <c r="Q18" s="81"/>
      <c r="R18" s="82"/>
      <c r="S18" s="82"/>
      <c r="T18" s="73"/>
      <c r="U18" s="83"/>
      <c r="AB18" s="6"/>
    </row>
    <row r="19" spans="2:28" s="4" customFormat="1" ht="30" customHeight="1" thickBot="1">
      <c r="B19" s="48"/>
      <c r="C19" s="106" t="s">
        <v>27</v>
      </c>
      <c r="D19" s="106"/>
      <c r="E19" s="106"/>
      <c r="F19" s="116">
        <v>1500</v>
      </c>
      <c r="G19" s="16"/>
      <c r="L19" s="49"/>
      <c r="M19" s="16"/>
      <c r="N19" s="66"/>
      <c r="O19" s="111"/>
      <c r="P19" s="111"/>
      <c r="Q19" s="111"/>
      <c r="R19" s="66"/>
      <c r="S19" s="66"/>
      <c r="T19" s="67"/>
      <c r="U19" s="67"/>
      <c r="AB19" s="11"/>
    </row>
    <row r="20" spans="2:28" s="199" customFormat="1" ht="30" customHeight="1" thickTop="1">
      <c r="B20" s="196"/>
      <c r="C20" s="197" t="s">
        <v>28</v>
      </c>
      <c r="D20" s="197"/>
      <c r="E20" s="197"/>
      <c r="F20" s="149">
        <f>SUM(F21:F24)</f>
        <v>390</v>
      </c>
      <c r="G20" s="198"/>
      <c r="L20" s="200"/>
      <c r="M20" s="198"/>
      <c r="N20" s="198"/>
      <c r="O20" s="201"/>
      <c r="P20" s="201"/>
      <c r="Q20" s="201"/>
      <c r="R20" s="198"/>
      <c r="S20" s="198"/>
      <c r="AB20" s="202"/>
    </row>
    <row r="21" spans="2:28" s="4" customFormat="1" ht="30" customHeight="1">
      <c r="B21" s="48"/>
      <c r="C21" s="101" t="s">
        <v>29</v>
      </c>
      <c r="D21" s="101"/>
      <c r="E21" s="101"/>
      <c r="F21" s="115">
        <v>300</v>
      </c>
      <c r="G21" s="16"/>
      <c r="L21" s="50"/>
      <c r="O21" s="110"/>
      <c r="P21" s="110"/>
      <c r="Q21" s="110"/>
      <c r="R21" s="16"/>
      <c r="S21" s="16"/>
      <c r="AB21" s="11"/>
    </row>
    <row r="22" spans="2:28" s="4" customFormat="1" ht="30" customHeight="1">
      <c r="B22" s="48"/>
      <c r="C22" s="101" t="s">
        <v>30</v>
      </c>
      <c r="D22" s="101"/>
      <c r="E22" s="101"/>
      <c r="F22" s="115">
        <v>30</v>
      </c>
      <c r="G22" s="16"/>
      <c r="L22" s="49"/>
      <c r="M22" s="16"/>
      <c r="N22" s="16"/>
      <c r="O22" s="110"/>
      <c r="P22" s="110"/>
      <c r="Q22" s="110"/>
      <c r="R22" s="16"/>
      <c r="S22" s="16"/>
      <c r="AB22" s="11"/>
    </row>
    <row r="23" spans="2:28" s="4" customFormat="1" ht="30" customHeight="1">
      <c r="B23" s="75"/>
      <c r="C23" s="101" t="s">
        <v>31</v>
      </c>
      <c r="D23" s="101"/>
      <c r="E23" s="101"/>
      <c r="F23" s="115">
        <v>60</v>
      </c>
      <c r="G23" s="16"/>
      <c r="L23" s="69"/>
      <c r="M23" s="16"/>
      <c r="N23" s="16"/>
      <c r="O23" s="99"/>
      <c r="P23" s="99"/>
      <c r="Q23" s="99"/>
      <c r="R23" s="16"/>
      <c r="S23" s="16"/>
      <c r="AB23" s="11"/>
    </row>
    <row r="24" spans="2:28" s="4" customFormat="1" ht="30" customHeight="1" thickBot="1">
      <c r="B24" s="75"/>
      <c r="C24" s="106" t="s">
        <v>32</v>
      </c>
      <c r="D24" s="106"/>
      <c r="E24" s="106"/>
      <c r="F24" s="115">
        <v>0</v>
      </c>
      <c r="G24" s="16"/>
      <c r="L24" s="69"/>
      <c r="M24" s="16"/>
      <c r="N24" s="84"/>
      <c r="O24" s="110"/>
      <c r="P24" s="110"/>
      <c r="Q24" s="110"/>
      <c r="R24" s="16"/>
      <c r="S24" s="16"/>
      <c r="AB24" s="11"/>
    </row>
    <row r="25" spans="2:28" s="206" customFormat="1" ht="30" customHeight="1" thickTop="1">
      <c r="B25" s="203"/>
      <c r="C25" s="204" t="s">
        <v>33</v>
      </c>
      <c r="D25" s="204"/>
      <c r="E25" s="204"/>
      <c r="F25" s="150">
        <f>SUM(F26:F34)</f>
        <v>18050</v>
      </c>
      <c r="G25" s="205"/>
      <c r="L25" s="207"/>
      <c r="M25" s="205"/>
      <c r="N25" s="205"/>
      <c r="O25" s="110"/>
      <c r="P25" s="110"/>
      <c r="Q25" s="110"/>
      <c r="R25" s="205"/>
      <c r="S25" s="205"/>
      <c r="AB25" s="208"/>
    </row>
    <row r="26" spans="2:28" s="4" customFormat="1" ht="30" customHeight="1">
      <c r="B26" s="75"/>
      <c r="C26" s="101" t="s">
        <v>34</v>
      </c>
      <c r="D26" s="101"/>
      <c r="E26" s="101"/>
      <c r="F26" s="115">
        <v>2000</v>
      </c>
      <c r="G26" s="16"/>
      <c r="H26" s="96"/>
      <c r="I26" s="96"/>
      <c r="J26" s="96"/>
      <c r="L26" s="69"/>
      <c r="M26" s="16"/>
      <c r="N26" s="84"/>
      <c r="O26" s="110"/>
      <c r="P26" s="110"/>
      <c r="Q26" s="110"/>
      <c r="R26" s="16"/>
      <c r="S26" s="16"/>
      <c r="AB26" s="6"/>
    </row>
    <row r="27" spans="2:28" s="4" customFormat="1" ht="30" customHeight="1">
      <c r="B27" s="75"/>
      <c r="C27" s="101" t="s">
        <v>35</v>
      </c>
      <c r="D27" s="101"/>
      <c r="E27" s="101"/>
      <c r="F27" s="115">
        <v>0</v>
      </c>
      <c r="G27" s="16"/>
      <c r="L27" s="69"/>
      <c r="M27" s="16"/>
      <c r="N27" s="84"/>
      <c r="O27" s="65"/>
      <c r="P27" s="65"/>
      <c r="Q27" s="65"/>
      <c r="R27" s="16"/>
      <c r="S27" s="16"/>
      <c r="AB27" s="11"/>
    </row>
    <row r="28" spans="2:28" s="4" customFormat="1" ht="30" customHeight="1">
      <c r="B28" s="75"/>
      <c r="C28" s="109" t="s">
        <v>36</v>
      </c>
      <c r="D28" s="109"/>
      <c r="E28" s="109"/>
      <c r="F28" s="115">
        <v>0</v>
      </c>
      <c r="G28" s="16"/>
      <c r="L28" s="69"/>
      <c r="M28" s="16"/>
      <c r="N28" s="16"/>
      <c r="O28" s="11"/>
      <c r="P28" s="11"/>
      <c r="Q28" s="11"/>
      <c r="R28" s="16"/>
      <c r="S28" s="16"/>
      <c r="AB28" s="11"/>
    </row>
    <row r="29" spans="2:28" s="4" customFormat="1" ht="30" customHeight="1">
      <c r="B29" s="75"/>
      <c r="C29" s="68" t="s">
        <v>58</v>
      </c>
      <c r="D29" s="68"/>
      <c r="E29" s="68"/>
      <c r="F29" s="115">
        <v>0</v>
      </c>
      <c r="G29" s="16"/>
      <c r="L29" s="69"/>
      <c r="M29" s="16"/>
      <c r="N29" s="16"/>
      <c r="O29" s="11"/>
      <c r="P29" s="11"/>
      <c r="Q29" s="11"/>
      <c r="R29" s="16"/>
      <c r="S29" s="16"/>
      <c r="AB29" s="11"/>
    </row>
    <row r="30" spans="2:28" s="4" customFormat="1" ht="30" customHeight="1">
      <c r="B30" s="75"/>
      <c r="C30" s="109" t="s">
        <v>37</v>
      </c>
      <c r="D30" s="109"/>
      <c r="E30" s="109"/>
      <c r="F30" s="115">
        <v>800</v>
      </c>
      <c r="G30" s="16"/>
      <c r="L30" s="69"/>
      <c r="M30" s="16"/>
      <c r="N30" s="16"/>
      <c r="O30" s="51"/>
      <c r="P30" s="62"/>
      <c r="Q30" s="62"/>
      <c r="R30" s="18"/>
      <c r="S30" s="19"/>
      <c r="T30" s="19"/>
      <c r="AB30" s="11"/>
    </row>
    <row r="31" spans="2:28" ht="30" customHeight="1">
      <c r="B31" s="76"/>
      <c r="C31" s="101" t="s">
        <v>38</v>
      </c>
      <c r="D31" s="101"/>
      <c r="E31" s="101"/>
      <c r="F31" s="115">
        <v>2000</v>
      </c>
      <c r="G31" s="1"/>
      <c r="L31" s="70"/>
      <c r="M31" s="6"/>
      <c r="N31" s="1"/>
      <c r="R31" s="1"/>
      <c r="S31" s="1"/>
      <c r="AB31" s="6"/>
    </row>
    <row r="32" spans="2:28" ht="30" customHeight="1">
      <c r="B32" s="76"/>
      <c r="C32" s="101" t="s">
        <v>39</v>
      </c>
      <c r="D32" s="101"/>
      <c r="E32" s="101"/>
      <c r="F32" s="115">
        <v>250</v>
      </c>
      <c r="G32" s="1"/>
      <c r="L32" s="70"/>
      <c r="M32" s="6"/>
      <c r="N32" s="1"/>
      <c r="P32" s="1"/>
      <c r="Q32" s="1"/>
      <c r="R32" s="1"/>
      <c r="S32" s="1"/>
      <c r="AB32" s="11"/>
    </row>
    <row r="33" spans="2:28" ht="30" customHeight="1">
      <c r="B33" s="76"/>
      <c r="C33" s="101" t="s">
        <v>40</v>
      </c>
      <c r="D33" s="101"/>
      <c r="E33" s="101"/>
      <c r="F33" s="115">
        <v>8000</v>
      </c>
      <c r="G33" s="1"/>
      <c r="L33" s="70"/>
      <c r="M33" s="6"/>
      <c r="N33" s="1"/>
      <c r="O33" s="1"/>
      <c r="P33" s="1"/>
      <c r="Q33" s="1"/>
      <c r="AA33" s="11"/>
      <c r="AB33" s="11"/>
    </row>
    <row r="34" spans="2:28" ht="30" customHeight="1" thickBot="1">
      <c r="B34" s="76"/>
      <c r="C34" s="106" t="s">
        <v>41</v>
      </c>
      <c r="D34" s="106"/>
      <c r="E34" s="106"/>
      <c r="F34" s="115">
        <v>5000</v>
      </c>
      <c r="G34" s="1"/>
      <c r="L34" s="70"/>
      <c r="M34" s="6"/>
      <c r="N34" s="1"/>
      <c r="O34" s="1" t="s">
        <v>5</v>
      </c>
      <c r="P34" s="1"/>
      <c r="Q34" s="1"/>
      <c r="R34" s="1"/>
      <c r="S34" s="1"/>
      <c r="AA34" s="11"/>
      <c r="AB34" s="11"/>
    </row>
    <row r="35" spans="2:28" s="213" customFormat="1" ht="30" customHeight="1" thickTop="1">
      <c r="B35" s="209"/>
      <c r="C35" s="210" t="s">
        <v>42</v>
      </c>
      <c r="D35" s="210"/>
      <c r="E35" s="210"/>
      <c r="F35" s="151">
        <f>SUM(F36:F38)</f>
        <v>2000</v>
      </c>
      <c r="G35" s="211"/>
      <c r="H35" s="212"/>
      <c r="I35" s="212"/>
      <c r="L35" s="214"/>
      <c r="M35" s="211"/>
      <c r="N35" s="211"/>
      <c r="O35" s="211"/>
      <c r="P35" s="211"/>
      <c r="Q35" s="211"/>
      <c r="R35" s="211"/>
      <c r="S35" s="211"/>
    </row>
    <row r="36" spans="2:28" ht="30" customHeight="1">
      <c r="B36" s="77"/>
      <c r="C36" s="109" t="s">
        <v>43</v>
      </c>
      <c r="D36" s="109"/>
      <c r="E36" s="109"/>
      <c r="F36" s="115">
        <v>1000</v>
      </c>
      <c r="G36" s="17"/>
      <c r="L36" s="72"/>
    </row>
    <row r="37" spans="2:28" ht="30" customHeight="1">
      <c r="B37" s="77"/>
      <c r="C37" s="109" t="s">
        <v>44</v>
      </c>
      <c r="D37" s="109"/>
      <c r="E37" s="109"/>
      <c r="F37" s="115">
        <v>0</v>
      </c>
      <c r="G37" s="5"/>
      <c r="L37" s="72"/>
    </row>
    <row r="38" spans="2:28" ht="30" customHeight="1" thickBot="1">
      <c r="B38" s="77"/>
      <c r="C38" s="108" t="s">
        <v>45</v>
      </c>
      <c r="D38" s="108"/>
      <c r="E38" s="108"/>
      <c r="F38" s="115">
        <v>1000</v>
      </c>
      <c r="G38" s="7"/>
      <c r="L38" s="72"/>
    </row>
    <row r="39" spans="2:28" s="172" customFormat="1" ht="30" customHeight="1" thickTop="1">
      <c r="B39" s="215"/>
      <c r="C39" s="170" t="s">
        <v>46</v>
      </c>
      <c r="D39" s="170"/>
      <c r="E39" s="170"/>
      <c r="F39" s="171">
        <f>SUM(F40:F44)</f>
        <v>15500</v>
      </c>
      <c r="G39" s="216"/>
      <c r="L39" s="217"/>
    </row>
    <row r="40" spans="2:28" ht="30" customHeight="1">
      <c r="B40" s="77"/>
      <c r="C40" s="109" t="s">
        <v>47</v>
      </c>
      <c r="D40" s="109"/>
      <c r="E40" s="109"/>
      <c r="F40" s="115">
        <v>2000</v>
      </c>
      <c r="G40" s="7"/>
      <c r="L40" s="72"/>
    </row>
    <row r="41" spans="2:28" ht="30" customHeight="1">
      <c r="B41" s="77"/>
      <c r="C41" s="109" t="s">
        <v>48</v>
      </c>
      <c r="D41" s="109"/>
      <c r="E41" s="109"/>
      <c r="F41" s="115">
        <v>1000</v>
      </c>
      <c r="G41" s="7"/>
      <c r="L41" s="72"/>
    </row>
    <row r="42" spans="2:28" ht="30" customHeight="1">
      <c r="B42" s="77"/>
      <c r="C42" s="109" t="s">
        <v>49</v>
      </c>
      <c r="D42" s="109"/>
      <c r="E42" s="109"/>
      <c r="F42" s="115">
        <v>5000</v>
      </c>
      <c r="G42" s="7"/>
      <c r="L42" s="72"/>
    </row>
    <row r="43" spans="2:28" ht="30" customHeight="1">
      <c r="B43" s="77"/>
      <c r="C43" s="109" t="s">
        <v>50</v>
      </c>
      <c r="D43" s="109"/>
      <c r="E43" s="109"/>
      <c r="F43" s="115">
        <v>5000</v>
      </c>
      <c r="G43" s="7"/>
      <c r="L43" s="72"/>
    </row>
    <row r="44" spans="2:28" ht="30" customHeight="1" thickBot="1">
      <c r="B44" s="77"/>
      <c r="C44" s="108" t="s">
        <v>51</v>
      </c>
      <c r="D44" s="108"/>
      <c r="E44" s="108"/>
      <c r="F44" s="115">
        <v>2500</v>
      </c>
      <c r="G44" s="7"/>
      <c r="L44" s="72"/>
    </row>
    <row r="45" spans="2:28" s="222" customFormat="1" ht="30" customHeight="1" thickTop="1">
      <c r="B45" s="218"/>
      <c r="C45" s="219" t="s">
        <v>52</v>
      </c>
      <c r="D45" s="219"/>
      <c r="E45" s="219"/>
      <c r="F45" s="220">
        <f>SUM(F46:F47)</f>
        <v>0</v>
      </c>
      <c r="G45" s="221"/>
      <c r="L45" s="223"/>
    </row>
    <row r="46" spans="2:28" ht="30" customHeight="1">
      <c r="B46" s="77"/>
      <c r="C46" s="109" t="s">
        <v>53</v>
      </c>
      <c r="D46" s="109"/>
      <c r="E46" s="109"/>
      <c r="F46" s="115">
        <v>0</v>
      </c>
      <c r="G46" s="7"/>
      <c r="L46" s="72"/>
    </row>
    <row r="47" spans="2:28" ht="30" customHeight="1" thickBot="1">
      <c r="B47" s="77"/>
      <c r="C47" s="108" t="s">
        <v>54</v>
      </c>
      <c r="D47" s="108"/>
      <c r="E47" s="108"/>
      <c r="F47" s="115">
        <v>0</v>
      </c>
      <c r="G47" s="7"/>
      <c r="L47" s="72"/>
    </row>
    <row r="48" spans="2:28" s="120" customFormat="1" ht="30" customHeight="1" thickTop="1">
      <c r="B48" s="121"/>
      <c r="C48" s="118" t="s">
        <v>55</v>
      </c>
      <c r="D48" s="118"/>
      <c r="E48" s="118"/>
      <c r="F48" s="119">
        <f>SUM(F49:F50)</f>
        <v>27500</v>
      </c>
      <c r="G48" s="123"/>
      <c r="L48" s="122"/>
    </row>
    <row r="49" spans="2:12" ht="30" customHeight="1">
      <c r="B49" s="77"/>
      <c r="C49" s="109" t="s">
        <v>56</v>
      </c>
      <c r="D49" s="109"/>
      <c r="E49" s="109"/>
      <c r="F49" s="115">
        <v>25000</v>
      </c>
      <c r="L49" s="72"/>
    </row>
    <row r="50" spans="2:12" ht="30" customHeight="1">
      <c r="B50" s="77"/>
      <c r="C50" s="108" t="s">
        <v>57</v>
      </c>
      <c r="D50" s="108"/>
      <c r="E50" s="108"/>
      <c r="F50" s="117">
        <v>2500</v>
      </c>
      <c r="L50" s="72"/>
    </row>
    <row r="51" spans="2:12">
      <c r="B51" s="77"/>
      <c r="L51" s="72"/>
    </row>
    <row r="52" spans="2:12">
      <c r="B52" s="77"/>
      <c r="L52" s="72"/>
    </row>
    <row r="53" spans="2:12">
      <c r="B53" s="78"/>
      <c r="C53" s="73"/>
      <c r="D53" s="73"/>
      <c r="E53" s="73"/>
      <c r="F53" s="73"/>
      <c r="G53" s="73"/>
      <c r="H53" s="73"/>
      <c r="I53" s="73"/>
      <c r="J53" s="73"/>
      <c r="K53" s="73"/>
      <c r="L53" s="74"/>
    </row>
  </sheetData>
  <mergeCells count="59">
    <mergeCell ref="C49:E49"/>
    <mergeCell ref="C50:E50"/>
    <mergeCell ref="O12:Q13"/>
    <mergeCell ref="O15:Q16"/>
    <mergeCell ref="C39:E39"/>
    <mergeCell ref="C45:E45"/>
    <mergeCell ref="C48:E48"/>
    <mergeCell ref="C41:E41"/>
    <mergeCell ref="C40:E40"/>
    <mergeCell ref="C42:E42"/>
    <mergeCell ref="C43:E43"/>
    <mergeCell ref="C44:E44"/>
    <mergeCell ref="C46:E46"/>
    <mergeCell ref="C47:E47"/>
    <mergeCell ref="C28:E28"/>
    <mergeCell ref="H26:J26"/>
    <mergeCell ref="C27:E27"/>
    <mergeCell ref="O21:Q22"/>
    <mergeCell ref="O19:Q19"/>
    <mergeCell ref="C13:E13"/>
    <mergeCell ref="C16:E16"/>
    <mergeCell ref="C20:E20"/>
    <mergeCell ref="C18:E18"/>
    <mergeCell ref="C19:E19"/>
    <mergeCell ref="C21:E21"/>
    <mergeCell ref="C15:E15"/>
    <mergeCell ref="C17:E17"/>
    <mergeCell ref="O24:Q26"/>
    <mergeCell ref="C26:E26"/>
    <mergeCell ref="C25:E25"/>
    <mergeCell ref="C24:E24"/>
    <mergeCell ref="C31:E31"/>
    <mergeCell ref="C38:E38"/>
    <mergeCell ref="C37:E37"/>
    <mergeCell ref="C36:E36"/>
    <mergeCell ref="C30:E30"/>
    <mergeCell ref="H35:I35"/>
    <mergeCell ref="C35:E35"/>
    <mergeCell ref="C34:E34"/>
    <mergeCell ref="C33:E33"/>
    <mergeCell ref="C32:E32"/>
    <mergeCell ref="V6:Z6"/>
    <mergeCell ref="O11:Q11"/>
    <mergeCell ref="O6:Q6"/>
    <mergeCell ref="O14:Q14"/>
    <mergeCell ref="C10:E10"/>
    <mergeCell ref="H6:I6"/>
    <mergeCell ref="C8:E8"/>
    <mergeCell ref="C11:E11"/>
    <mergeCell ref="C12:E12"/>
    <mergeCell ref="C14:E14"/>
    <mergeCell ref="C9:E9"/>
    <mergeCell ref="B2:L3"/>
    <mergeCell ref="S6:U6"/>
    <mergeCell ref="O23:Q23"/>
    <mergeCell ref="O8:Q8"/>
    <mergeCell ref="O9:Q10"/>
    <mergeCell ref="C22:E22"/>
    <mergeCell ref="C23:E23"/>
  </mergeCells>
  <hyperlinks>
    <hyperlink ref="D1" location="'Low Estimate'!A1" display="LOW" xr:uid="{54CB60AC-463A-1C44-A819-9182161A6BCA}"/>
    <hyperlink ref="E1" location="'High Estimate'!A1" display="HIGH" xr:uid="{C5B2784C-ACB3-D449-8CF5-19D6BC0F3EF6}"/>
    <hyperlink ref="C1" location="GUIDE!A1" display="Guide" xr:uid="{29F6D6CF-D282-7248-857F-0EE4F1BFE7D7}"/>
  </hyperlinks>
  <pageMargins left="0.7" right="0.7" top="0.75" bottom="0.75" header="0.3" footer="0.3"/>
  <pageSetup scale="2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DC95-19B3-8B4F-BE7F-49D476DC1603}">
  <sheetPr>
    <tabColor theme="8" tint="-0.249977111117893"/>
    <pageSetUpPr fitToPage="1"/>
  </sheetPr>
  <dimension ref="B1:AB53"/>
  <sheetViews>
    <sheetView showGridLines="0" zoomScaleNormal="100" workbookViewId="0">
      <selection activeCell="O15" sqref="O15:Q16"/>
    </sheetView>
  </sheetViews>
  <sheetFormatPr defaultColWidth="11" defaultRowHeight="15.75"/>
  <cols>
    <col min="1" max="1" width="5.875" customWidth="1"/>
    <col min="2" max="2" width="4.875" customWidth="1"/>
    <col min="3" max="3" width="18.375" customWidth="1"/>
    <col min="4" max="5" width="22.875" customWidth="1"/>
    <col min="6" max="6" width="21.625" customWidth="1"/>
    <col min="7" max="7" width="11.125" customWidth="1"/>
    <col min="8" max="8" width="16.625" customWidth="1"/>
    <col min="9" max="9" width="19.125" customWidth="1"/>
    <col min="10" max="10" width="10.625" customWidth="1"/>
    <col min="11" max="11" width="32.125" customWidth="1"/>
    <col min="12" max="12" width="16.625" customWidth="1"/>
    <col min="13" max="13" width="4" customWidth="1"/>
    <col min="14" max="14" width="5.375" customWidth="1"/>
    <col min="15" max="15" width="11" customWidth="1"/>
    <col min="18" max="18" width="11" customWidth="1"/>
  </cols>
  <sheetData>
    <row r="1" spans="2:28" s="125" customFormat="1" ht="50.1" customHeight="1" thickBot="1">
      <c r="C1" s="126" t="s">
        <v>7</v>
      </c>
      <c r="D1" s="126" t="s">
        <v>0</v>
      </c>
      <c r="E1" s="129" t="s">
        <v>1</v>
      </c>
    </row>
    <row r="2" spans="2:28" s="39" customFormat="1" ht="18.95" customHeight="1" thickTop="1">
      <c r="B2" s="167" t="s">
        <v>61</v>
      </c>
      <c r="C2" s="95"/>
      <c r="D2" s="95"/>
      <c r="E2" s="95"/>
      <c r="F2" s="95"/>
      <c r="G2" s="95"/>
      <c r="H2" s="95"/>
      <c r="I2" s="95"/>
      <c r="J2" s="95"/>
      <c r="K2" s="95"/>
      <c r="L2" s="95"/>
      <c r="M2" s="38"/>
      <c r="N2" s="37"/>
      <c r="O2" s="37"/>
      <c r="P2" s="37"/>
      <c r="Q2" s="37"/>
      <c r="R2" s="37"/>
      <c r="S2" s="37"/>
    </row>
    <row r="3" spans="2:28" s="39" customFormat="1" ht="33" customHeight="1">
      <c r="B3" s="95"/>
      <c r="C3" s="95"/>
      <c r="D3" s="95"/>
      <c r="E3" s="95"/>
      <c r="F3" s="95"/>
      <c r="G3" s="95"/>
      <c r="H3" s="95"/>
      <c r="I3" s="95"/>
      <c r="J3" s="95"/>
      <c r="K3" s="95"/>
      <c r="L3" s="95"/>
      <c r="M3" s="38"/>
      <c r="N3" s="37"/>
      <c r="O3" s="37"/>
      <c r="P3" s="37"/>
      <c r="Q3" s="37"/>
      <c r="R3" s="37"/>
      <c r="S3" s="37"/>
    </row>
    <row r="4" spans="2:28" s="14" customFormat="1" ht="24" customHeight="1">
      <c r="B4" s="13"/>
      <c r="C4" s="12"/>
      <c r="D4" s="12"/>
      <c r="E4" s="12"/>
      <c r="F4" s="12"/>
      <c r="G4" s="12"/>
      <c r="H4" s="12"/>
      <c r="I4" s="12"/>
      <c r="J4" s="12"/>
      <c r="K4" s="12"/>
      <c r="L4" s="12"/>
      <c r="M4" s="12"/>
      <c r="N4" s="13"/>
      <c r="O4" s="13"/>
      <c r="P4" s="13"/>
      <c r="Q4" s="13"/>
      <c r="R4" s="13"/>
      <c r="S4" s="13"/>
    </row>
    <row r="5" spans="2:28" ht="24.95" customHeight="1">
      <c r="B5" s="40"/>
      <c r="C5" s="41"/>
      <c r="D5" s="41"/>
      <c r="E5" s="41"/>
      <c r="F5" s="41"/>
      <c r="G5" s="41"/>
      <c r="H5" s="41"/>
      <c r="I5" s="41"/>
      <c r="J5" s="41"/>
      <c r="K5" s="42"/>
      <c r="L5" s="43"/>
      <c r="M5" s="1"/>
      <c r="N5" s="40"/>
      <c r="O5" s="42"/>
      <c r="P5" s="42"/>
      <c r="Q5" s="42"/>
      <c r="R5" s="42"/>
      <c r="S5" s="42"/>
      <c r="T5" s="52"/>
      <c r="U5" s="53"/>
    </row>
    <row r="6" spans="2:28" s="161" customFormat="1" ht="30" customHeight="1">
      <c r="B6" s="154"/>
      <c r="C6" s="155" t="s">
        <v>10</v>
      </c>
      <c r="D6" s="156"/>
      <c r="E6" s="156"/>
      <c r="F6" s="156"/>
      <c r="G6" s="157"/>
      <c r="H6" s="158" t="s">
        <v>11</v>
      </c>
      <c r="I6" s="159"/>
      <c r="J6" s="160"/>
      <c r="L6" s="162"/>
      <c r="N6" s="154"/>
      <c r="O6" s="158" t="s">
        <v>12</v>
      </c>
      <c r="P6" s="158"/>
      <c r="Q6" s="158"/>
      <c r="R6" s="163"/>
      <c r="S6" s="158" t="s">
        <v>13</v>
      </c>
      <c r="T6" s="158"/>
      <c r="U6" s="164"/>
      <c r="V6" s="165"/>
      <c r="W6" s="165"/>
      <c r="X6" s="165"/>
      <c r="Y6" s="165"/>
      <c r="Z6" s="165"/>
      <c r="AB6" s="166"/>
    </row>
    <row r="7" spans="2:28" ht="14.1" customHeight="1" thickBot="1">
      <c r="B7" s="44"/>
      <c r="C7" s="51"/>
      <c r="D7" s="23"/>
      <c r="E7" s="17"/>
      <c r="F7" s="17"/>
      <c r="G7" s="16"/>
      <c r="H7" s="51"/>
      <c r="I7" s="58"/>
      <c r="J7" s="4"/>
      <c r="L7" s="45"/>
      <c r="N7" s="44"/>
      <c r="O7" s="51"/>
      <c r="P7" s="51"/>
      <c r="Q7" s="51"/>
      <c r="R7" s="60"/>
      <c r="S7" s="51"/>
      <c r="T7" s="59"/>
      <c r="U7" s="61"/>
      <c r="V7" s="57"/>
      <c r="W7" s="57"/>
      <c r="X7" s="57"/>
      <c r="Y7" s="57"/>
      <c r="Z7" s="57"/>
      <c r="AB7" s="15"/>
    </row>
    <row r="8" spans="2:28" ht="30" customHeight="1" thickTop="1">
      <c r="B8" s="44"/>
      <c r="C8" s="142" t="s">
        <v>17</v>
      </c>
      <c r="D8" s="142"/>
      <c r="E8" s="142"/>
      <c r="F8" s="146">
        <f>SUM(F9:F12)</f>
        <v>60000</v>
      </c>
      <c r="G8" s="1"/>
      <c r="L8" s="46"/>
      <c r="M8" s="6"/>
      <c r="N8" s="44"/>
      <c r="O8" s="100" t="s">
        <v>14</v>
      </c>
      <c r="P8" s="100"/>
      <c r="Q8" s="100"/>
      <c r="R8" s="6"/>
      <c r="S8" s="1"/>
      <c r="U8" s="45"/>
      <c r="AB8" s="6"/>
    </row>
    <row r="9" spans="2:28" ht="30" customHeight="1">
      <c r="B9" s="44"/>
      <c r="C9" s="101" t="s">
        <v>18</v>
      </c>
      <c r="D9" s="101"/>
      <c r="E9" s="101"/>
      <c r="F9" s="133">
        <v>25000</v>
      </c>
      <c r="G9" s="1"/>
      <c r="L9" s="47"/>
      <c r="M9" s="1"/>
      <c r="N9" s="44"/>
      <c r="O9" s="136">
        <v>1700000</v>
      </c>
      <c r="P9" s="136"/>
      <c r="Q9" s="136"/>
      <c r="R9" s="1"/>
      <c r="S9" s="1"/>
      <c r="U9" s="45"/>
      <c r="AB9" s="11"/>
    </row>
    <row r="10" spans="2:28" ht="30" customHeight="1">
      <c r="B10" s="44"/>
      <c r="C10" s="101" t="s">
        <v>19</v>
      </c>
      <c r="D10" s="101"/>
      <c r="E10" s="101"/>
      <c r="F10" s="133">
        <v>20000</v>
      </c>
      <c r="G10" s="1"/>
      <c r="L10" s="47"/>
      <c r="M10" s="1"/>
      <c r="N10" s="44"/>
      <c r="O10" s="136"/>
      <c r="P10" s="136"/>
      <c r="Q10" s="136"/>
      <c r="R10" s="1"/>
      <c r="S10" s="1"/>
      <c r="U10" s="45"/>
      <c r="AB10" s="11"/>
    </row>
    <row r="11" spans="2:28" ht="30" customHeight="1">
      <c r="B11" s="44"/>
      <c r="C11" s="101" t="s">
        <v>20</v>
      </c>
      <c r="D11" s="101"/>
      <c r="E11" s="101"/>
      <c r="F11" s="134">
        <v>10000</v>
      </c>
      <c r="G11" s="1"/>
      <c r="L11" s="47"/>
      <c r="M11" s="1"/>
      <c r="N11" s="44"/>
      <c r="O11" s="103" t="s">
        <v>15</v>
      </c>
      <c r="P11" s="103"/>
      <c r="Q11" s="103"/>
      <c r="R11" s="1"/>
      <c r="S11" s="1"/>
      <c r="U11" s="45"/>
      <c r="AB11" s="11"/>
    </row>
    <row r="12" spans="2:28" ht="30" customHeight="1" thickBot="1">
      <c r="B12" s="44"/>
      <c r="C12" s="106" t="s">
        <v>21</v>
      </c>
      <c r="D12" s="106"/>
      <c r="E12" s="106"/>
      <c r="F12" s="135">
        <v>5000</v>
      </c>
      <c r="G12" s="1"/>
      <c r="L12" s="46"/>
      <c r="M12" s="6"/>
      <c r="N12" s="44"/>
      <c r="O12" s="168">
        <f>SUM(F8,F13,F16,F20,F25,F35,F39,F45,F48)</f>
        <v>1559750</v>
      </c>
      <c r="P12" s="168"/>
      <c r="Q12" s="168"/>
      <c r="R12" s="1"/>
      <c r="S12" s="1"/>
      <c r="U12" s="45"/>
      <c r="AB12" s="6"/>
    </row>
    <row r="13" spans="2:28" ht="30" customHeight="1" thickTop="1">
      <c r="B13" s="44"/>
      <c r="C13" s="137" t="s">
        <v>22</v>
      </c>
      <c r="D13" s="137"/>
      <c r="E13" s="137"/>
      <c r="F13" s="147">
        <f>SUM(F14:F15)</f>
        <v>380000</v>
      </c>
      <c r="G13" s="1"/>
      <c r="L13" s="46"/>
      <c r="M13" s="6"/>
      <c r="N13" s="44"/>
      <c r="O13" s="169"/>
      <c r="P13" s="169"/>
      <c r="Q13" s="169"/>
      <c r="R13" s="1"/>
      <c r="S13" s="1"/>
      <c r="U13" s="45"/>
      <c r="AB13" s="6"/>
    </row>
    <row r="14" spans="2:28" ht="30" customHeight="1">
      <c r="B14" s="44"/>
      <c r="C14" s="101" t="s">
        <v>23</v>
      </c>
      <c r="D14" s="101"/>
      <c r="E14" s="101"/>
      <c r="F14" s="130">
        <v>350000</v>
      </c>
      <c r="G14" s="1"/>
      <c r="L14" s="47"/>
      <c r="M14" s="1"/>
      <c r="N14" s="44"/>
      <c r="O14" s="104" t="s">
        <v>16</v>
      </c>
      <c r="P14" s="104"/>
      <c r="Q14" s="104"/>
      <c r="R14" s="1"/>
      <c r="S14" s="1"/>
      <c r="U14" s="45"/>
      <c r="AB14" s="11"/>
    </row>
    <row r="15" spans="2:28" ht="30" customHeight="1" thickBot="1">
      <c r="B15" s="44"/>
      <c r="C15" s="106" t="s">
        <v>59</v>
      </c>
      <c r="D15" s="106"/>
      <c r="E15" s="106"/>
      <c r="F15" s="132">
        <v>30000</v>
      </c>
      <c r="G15" s="1"/>
      <c r="L15" s="47"/>
      <c r="M15" s="1"/>
      <c r="N15" s="44"/>
      <c r="O15" s="169">
        <f>O9-O12</f>
        <v>140250</v>
      </c>
      <c r="P15" s="169"/>
      <c r="Q15" s="169"/>
      <c r="R15" s="1"/>
      <c r="S15" s="1"/>
      <c r="U15" s="45"/>
      <c r="AB15" s="11"/>
    </row>
    <row r="16" spans="2:28" ht="30" customHeight="1" thickTop="1">
      <c r="B16" s="44"/>
      <c r="C16" s="139" t="s">
        <v>24</v>
      </c>
      <c r="D16" s="139"/>
      <c r="E16" s="139"/>
      <c r="F16" s="148">
        <f>SUM(F17:F19)</f>
        <v>185000</v>
      </c>
      <c r="G16" s="1"/>
      <c r="L16" s="47"/>
      <c r="M16" s="1"/>
      <c r="N16" s="44"/>
      <c r="O16" s="169"/>
      <c r="P16" s="169"/>
      <c r="Q16" s="169"/>
      <c r="R16" s="1"/>
      <c r="S16" s="1"/>
      <c r="U16" s="45"/>
      <c r="AB16" s="11"/>
    </row>
    <row r="17" spans="2:28" ht="30" customHeight="1">
      <c r="B17" s="44"/>
      <c r="C17" s="101" t="s">
        <v>25</v>
      </c>
      <c r="D17" s="101"/>
      <c r="E17" s="101"/>
      <c r="F17" s="130">
        <v>25000</v>
      </c>
      <c r="G17" s="1"/>
      <c r="L17" s="47"/>
      <c r="M17" s="1"/>
      <c r="N17" s="44"/>
      <c r="O17" s="79"/>
      <c r="P17" s="79"/>
      <c r="Q17" s="79"/>
      <c r="R17" s="1"/>
      <c r="S17" s="1"/>
      <c r="U17" s="45"/>
      <c r="AB17" s="11"/>
    </row>
    <row r="18" spans="2:28" ht="30" customHeight="1">
      <c r="B18" s="44"/>
      <c r="C18" s="101" t="s">
        <v>26</v>
      </c>
      <c r="D18" s="101"/>
      <c r="E18" s="101"/>
      <c r="F18" s="131">
        <v>150000</v>
      </c>
      <c r="G18" s="1" t="s">
        <v>3</v>
      </c>
      <c r="L18" s="46"/>
      <c r="M18" s="6"/>
      <c r="N18" s="80"/>
      <c r="O18" s="81"/>
      <c r="P18" s="81"/>
      <c r="Q18" s="81"/>
      <c r="R18" s="82"/>
      <c r="S18" s="82"/>
      <c r="T18" s="73"/>
      <c r="U18" s="83"/>
      <c r="AB18" s="6"/>
    </row>
    <row r="19" spans="2:28" s="4" customFormat="1" ht="30" customHeight="1" thickBot="1">
      <c r="B19" s="48"/>
      <c r="C19" s="106" t="s">
        <v>27</v>
      </c>
      <c r="D19" s="106"/>
      <c r="E19" s="106"/>
      <c r="F19" s="131">
        <v>10000</v>
      </c>
      <c r="G19" s="16"/>
      <c r="L19" s="49"/>
      <c r="M19" s="16"/>
      <c r="N19" s="66"/>
      <c r="O19" s="111"/>
      <c r="P19" s="111"/>
      <c r="Q19" s="111"/>
      <c r="R19" s="66"/>
      <c r="S19" s="66"/>
      <c r="T19" s="67"/>
      <c r="U19" s="67"/>
      <c r="AB19" s="11"/>
    </row>
    <row r="20" spans="2:28" s="4" customFormat="1" ht="30" customHeight="1" thickTop="1">
      <c r="B20" s="48"/>
      <c r="C20" s="138" t="s">
        <v>28</v>
      </c>
      <c r="D20" s="138"/>
      <c r="E20" s="138"/>
      <c r="F20" s="149">
        <f>SUM(F21:F24)</f>
        <v>31250</v>
      </c>
      <c r="G20" s="16"/>
      <c r="L20" s="49"/>
      <c r="M20" s="16"/>
      <c r="N20" s="16"/>
      <c r="O20" s="63"/>
      <c r="P20" s="63"/>
      <c r="Q20" s="63"/>
      <c r="R20" s="16"/>
      <c r="S20" s="16"/>
      <c r="AB20" s="11"/>
    </row>
    <row r="21" spans="2:28" s="4" customFormat="1" ht="30" customHeight="1">
      <c r="B21" s="48"/>
      <c r="C21" s="101" t="s">
        <v>29</v>
      </c>
      <c r="D21" s="101"/>
      <c r="E21" s="101"/>
      <c r="F21" s="130">
        <v>30000</v>
      </c>
      <c r="G21" s="16"/>
      <c r="L21" s="50"/>
      <c r="O21" s="110"/>
      <c r="P21" s="110"/>
      <c r="Q21" s="110"/>
      <c r="R21" s="16"/>
      <c r="S21" s="16"/>
      <c r="AB21" s="11"/>
    </row>
    <row r="22" spans="2:28" s="4" customFormat="1" ht="30" customHeight="1">
      <c r="B22" s="48"/>
      <c r="C22" s="101" t="s">
        <v>30</v>
      </c>
      <c r="D22" s="101"/>
      <c r="E22" s="101"/>
      <c r="F22" s="130">
        <v>500</v>
      </c>
      <c r="G22" s="16"/>
      <c r="L22" s="49"/>
      <c r="M22" s="16"/>
      <c r="N22" s="16"/>
      <c r="O22" s="110"/>
      <c r="P22" s="110"/>
      <c r="Q22" s="110"/>
      <c r="R22" s="16"/>
      <c r="S22" s="16"/>
      <c r="AB22" s="11"/>
    </row>
    <row r="23" spans="2:28" s="4" customFormat="1" ht="30" customHeight="1">
      <c r="B23" s="75"/>
      <c r="C23" s="101" t="s">
        <v>31</v>
      </c>
      <c r="D23" s="101"/>
      <c r="E23" s="101"/>
      <c r="F23" s="130">
        <v>500</v>
      </c>
      <c r="G23" s="16"/>
      <c r="L23" s="69"/>
      <c r="M23" s="16"/>
      <c r="N23" s="16"/>
      <c r="O23" s="99"/>
      <c r="P23" s="99"/>
      <c r="Q23" s="99"/>
      <c r="R23" s="16"/>
      <c r="S23" s="16"/>
      <c r="AB23" s="11"/>
    </row>
    <row r="24" spans="2:28" s="4" customFormat="1" ht="30" customHeight="1" thickBot="1">
      <c r="B24" s="75"/>
      <c r="C24" s="106" t="s">
        <v>32</v>
      </c>
      <c r="D24" s="106"/>
      <c r="E24" s="106"/>
      <c r="F24" s="130">
        <v>250</v>
      </c>
      <c r="G24" s="16"/>
      <c r="L24" s="69"/>
      <c r="M24" s="16"/>
      <c r="N24" s="84"/>
      <c r="O24" s="110"/>
      <c r="P24" s="110"/>
      <c r="Q24" s="110"/>
      <c r="R24" s="16"/>
      <c r="S24" s="16"/>
      <c r="AB24" s="11"/>
    </row>
    <row r="25" spans="2:28" s="4" customFormat="1" ht="30" customHeight="1" thickTop="1">
      <c r="B25" s="75"/>
      <c r="C25" s="140" t="s">
        <v>33</v>
      </c>
      <c r="D25" s="140"/>
      <c r="E25" s="140"/>
      <c r="F25" s="150">
        <f>SUM(F26:F34)</f>
        <v>438500</v>
      </c>
      <c r="G25" s="16"/>
      <c r="L25" s="69"/>
      <c r="M25" s="16"/>
      <c r="N25" s="84"/>
      <c r="O25" s="110"/>
      <c r="P25" s="110"/>
      <c r="Q25" s="110"/>
      <c r="R25" s="16"/>
      <c r="S25" s="16"/>
      <c r="AB25" s="11"/>
    </row>
    <row r="26" spans="2:28" s="4" customFormat="1" ht="30" customHeight="1">
      <c r="B26" s="75"/>
      <c r="C26" s="101" t="s">
        <v>34</v>
      </c>
      <c r="D26" s="101"/>
      <c r="E26" s="101"/>
      <c r="F26" s="130">
        <v>10000</v>
      </c>
      <c r="G26" s="16"/>
      <c r="H26" s="96"/>
      <c r="I26" s="96"/>
      <c r="J26" s="96"/>
      <c r="L26" s="69"/>
      <c r="M26" s="16"/>
      <c r="N26" s="84"/>
      <c r="O26" s="110"/>
      <c r="P26" s="110"/>
      <c r="Q26" s="110"/>
      <c r="R26" s="16"/>
      <c r="S26" s="16"/>
      <c r="AB26" s="6"/>
    </row>
    <row r="27" spans="2:28" s="4" customFormat="1" ht="30" customHeight="1">
      <c r="B27" s="75"/>
      <c r="C27" s="101" t="s">
        <v>35</v>
      </c>
      <c r="D27" s="101"/>
      <c r="E27" s="101"/>
      <c r="F27" s="130">
        <v>5000</v>
      </c>
      <c r="G27" s="16"/>
      <c r="L27" s="69"/>
      <c r="M27" s="16"/>
      <c r="N27" s="84"/>
      <c r="O27" s="65"/>
      <c r="P27" s="65"/>
      <c r="Q27" s="65"/>
      <c r="R27" s="16"/>
      <c r="S27" s="16"/>
      <c r="AB27" s="11"/>
    </row>
    <row r="28" spans="2:28" s="4" customFormat="1" ht="30" customHeight="1">
      <c r="B28" s="75"/>
      <c r="C28" s="109" t="s">
        <v>36</v>
      </c>
      <c r="D28" s="109"/>
      <c r="E28" s="109"/>
      <c r="F28" s="130">
        <v>50000</v>
      </c>
      <c r="G28" s="16"/>
      <c r="L28" s="69"/>
      <c r="M28" s="16"/>
      <c r="N28" s="16"/>
      <c r="O28" s="11"/>
      <c r="P28" s="11"/>
      <c r="Q28" s="11"/>
      <c r="R28" s="16"/>
      <c r="S28" s="16"/>
      <c r="AB28" s="11"/>
    </row>
    <row r="29" spans="2:28" s="4" customFormat="1" ht="30" customHeight="1">
      <c r="B29" s="75"/>
      <c r="C29" s="68" t="s">
        <v>58</v>
      </c>
      <c r="D29" s="68"/>
      <c r="E29" s="68"/>
      <c r="F29" s="130">
        <v>2500</v>
      </c>
      <c r="G29" s="16"/>
      <c r="L29" s="69"/>
      <c r="M29" s="16"/>
      <c r="N29" s="16"/>
      <c r="O29" s="11"/>
      <c r="P29" s="11"/>
      <c r="Q29" s="11"/>
      <c r="R29" s="16"/>
      <c r="S29" s="16"/>
      <c r="AB29" s="11"/>
    </row>
    <row r="30" spans="2:28" s="4" customFormat="1" ht="30" customHeight="1">
      <c r="B30" s="75"/>
      <c r="C30" s="109" t="s">
        <v>37</v>
      </c>
      <c r="D30" s="109"/>
      <c r="E30" s="109"/>
      <c r="F30" s="130">
        <v>10000</v>
      </c>
      <c r="G30" s="16"/>
      <c r="L30" s="69"/>
      <c r="M30" s="16"/>
      <c r="N30" s="16"/>
      <c r="O30" s="51"/>
      <c r="P30" s="62"/>
      <c r="Q30" s="62"/>
      <c r="R30" s="18"/>
      <c r="S30" s="19"/>
      <c r="T30" s="19"/>
      <c r="AB30" s="11"/>
    </row>
    <row r="31" spans="2:28" ht="30" customHeight="1">
      <c r="B31" s="76"/>
      <c r="C31" s="101" t="s">
        <v>38</v>
      </c>
      <c r="D31" s="101"/>
      <c r="E31" s="101"/>
      <c r="F31" s="130">
        <v>10000</v>
      </c>
      <c r="G31" s="1"/>
      <c r="L31" s="70"/>
      <c r="M31" s="6"/>
      <c r="N31" s="1"/>
      <c r="R31" s="1"/>
      <c r="S31" s="1"/>
      <c r="AB31" s="6"/>
    </row>
    <row r="32" spans="2:28" ht="30" customHeight="1">
      <c r="B32" s="76"/>
      <c r="C32" s="101" t="s">
        <v>39</v>
      </c>
      <c r="D32" s="101"/>
      <c r="E32" s="101"/>
      <c r="F32" s="130">
        <v>1000</v>
      </c>
      <c r="G32" s="1"/>
      <c r="L32" s="70"/>
      <c r="M32" s="6"/>
      <c r="N32" s="1"/>
      <c r="P32" s="1"/>
      <c r="Q32" s="1"/>
      <c r="R32" s="1"/>
      <c r="S32" s="1"/>
      <c r="AB32" s="11"/>
    </row>
    <row r="33" spans="2:28" ht="30" customHeight="1">
      <c r="B33" s="76"/>
      <c r="C33" s="101" t="s">
        <v>40</v>
      </c>
      <c r="D33" s="101"/>
      <c r="E33" s="101"/>
      <c r="F33" s="130">
        <v>250000</v>
      </c>
      <c r="G33" s="1"/>
      <c r="L33" s="70"/>
      <c r="M33" s="6"/>
      <c r="N33" s="1"/>
      <c r="O33" s="1"/>
      <c r="P33" s="1"/>
      <c r="Q33" s="1"/>
      <c r="AA33" s="11"/>
      <c r="AB33" s="11"/>
    </row>
    <row r="34" spans="2:28" ht="30" customHeight="1" thickBot="1">
      <c r="B34" s="76"/>
      <c r="C34" s="106" t="s">
        <v>41</v>
      </c>
      <c r="D34" s="106"/>
      <c r="E34" s="106"/>
      <c r="F34" s="130">
        <v>100000</v>
      </c>
      <c r="G34" s="1"/>
      <c r="L34" s="70"/>
      <c r="M34" s="6"/>
      <c r="N34" s="1"/>
      <c r="O34" s="1" t="s">
        <v>5</v>
      </c>
      <c r="P34" s="1"/>
      <c r="Q34" s="1"/>
      <c r="R34" s="1"/>
      <c r="S34" s="1"/>
      <c r="AA34" s="11"/>
      <c r="AB34" s="11"/>
    </row>
    <row r="35" spans="2:28" ht="30" customHeight="1" thickTop="1">
      <c r="B35" s="76"/>
      <c r="C35" s="141" t="s">
        <v>42</v>
      </c>
      <c r="D35" s="141"/>
      <c r="E35" s="141"/>
      <c r="F35" s="151">
        <f>SUM(F36:F38)</f>
        <v>60000</v>
      </c>
      <c r="G35" s="1"/>
      <c r="H35" s="107"/>
      <c r="I35" s="107"/>
      <c r="L35" s="71"/>
      <c r="M35" s="1"/>
      <c r="N35" s="1"/>
      <c r="O35" s="1"/>
      <c r="P35" s="1"/>
      <c r="Q35" s="1"/>
      <c r="R35" s="1"/>
      <c r="S35" s="1"/>
    </row>
    <row r="36" spans="2:28" ht="30" customHeight="1">
      <c r="B36" s="77"/>
      <c r="C36" s="109" t="s">
        <v>43</v>
      </c>
      <c r="D36" s="109"/>
      <c r="E36" s="109"/>
      <c r="F36" s="130">
        <v>25000</v>
      </c>
      <c r="G36" s="17"/>
      <c r="L36" s="72"/>
    </row>
    <row r="37" spans="2:28" ht="30" customHeight="1">
      <c r="B37" s="77"/>
      <c r="C37" s="109" t="s">
        <v>44</v>
      </c>
      <c r="D37" s="109"/>
      <c r="E37" s="109"/>
      <c r="F37" s="130">
        <v>20000</v>
      </c>
      <c r="G37" s="5"/>
      <c r="L37" s="72"/>
    </row>
    <row r="38" spans="2:28" ht="30" customHeight="1" thickBot="1">
      <c r="B38" s="77"/>
      <c r="C38" s="108" t="s">
        <v>45</v>
      </c>
      <c r="D38" s="108"/>
      <c r="E38" s="108"/>
      <c r="F38" s="130">
        <v>15000</v>
      </c>
      <c r="G38" s="7"/>
      <c r="L38" s="72"/>
    </row>
    <row r="39" spans="2:28" ht="30" customHeight="1" thickTop="1">
      <c r="B39" s="77"/>
      <c r="C39" s="143" t="s">
        <v>46</v>
      </c>
      <c r="D39" s="143"/>
      <c r="E39" s="143"/>
      <c r="F39" s="146">
        <f>SUM(F40:F44)</f>
        <v>95000</v>
      </c>
      <c r="G39" s="7"/>
      <c r="L39" s="72"/>
    </row>
    <row r="40" spans="2:28" ht="30" customHeight="1">
      <c r="B40" s="77"/>
      <c r="C40" s="109" t="s">
        <v>47</v>
      </c>
      <c r="D40" s="109"/>
      <c r="E40" s="109"/>
      <c r="F40" s="130">
        <v>10000</v>
      </c>
      <c r="G40" s="7"/>
      <c r="L40" s="72"/>
    </row>
    <row r="41" spans="2:28" ht="30" customHeight="1">
      <c r="B41" s="77"/>
      <c r="C41" s="109" t="s">
        <v>48</v>
      </c>
      <c r="D41" s="109"/>
      <c r="E41" s="109"/>
      <c r="F41" s="130">
        <v>10000</v>
      </c>
      <c r="G41" s="7"/>
      <c r="L41" s="72"/>
    </row>
    <row r="42" spans="2:28" ht="30" customHeight="1">
      <c r="B42" s="77"/>
      <c r="C42" s="109" t="s">
        <v>49</v>
      </c>
      <c r="D42" s="109"/>
      <c r="E42" s="109"/>
      <c r="F42" s="130">
        <v>25000</v>
      </c>
      <c r="G42" s="7"/>
      <c r="L42" s="72"/>
    </row>
    <row r="43" spans="2:28" ht="30" customHeight="1">
      <c r="B43" s="77"/>
      <c r="C43" s="109" t="s">
        <v>50</v>
      </c>
      <c r="D43" s="109"/>
      <c r="E43" s="109"/>
      <c r="F43" s="130">
        <v>25000</v>
      </c>
      <c r="G43" s="7"/>
      <c r="L43" s="72"/>
    </row>
    <row r="44" spans="2:28" ht="30" customHeight="1" thickBot="1">
      <c r="B44" s="77"/>
      <c r="C44" s="108" t="s">
        <v>51</v>
      </c>
      <c r="D44" s="108"/>
      <c r="E44" s="108"/>
      <c r="F44" s="130">
        <v>25000</v>
      </c>
      <c r="G44" s="7"/>
      <c r="L44" s="72"/>
    </row>
    <row r="45" spans="2:28" ht="30" customHeight="1" thickTop="1">
      <c r="B45" s="77"/>
      <c r="C45" s="144" t="s">
        <v>52</v>
      </c>
      <c r="D45" s="144"/>
      <c r="E45" s="144"/>
      <c r="F45" s="152">
        <f>SUM(F46:F47)</f>
        <v>35000</v>
      </c>
      <c r="G45" s="7"/>
      <c r="L45" s="72"/>
    </row>
    <row r="46" spans="2:28" ht="30" customHeight="1">
      <c r="B46" s="77"/>
      <c r="C46" s="109" t="s">
        <v>53</v>
      </c>
      <c r="D46" s="109"/>
      <c r="E46" s="109"/>
      <c r="F46" s="130">
        <v>25000</v>
      </c>
      <c r="G46" s="7"/>
      <c r="L46" s="72"/>
    </row>
    <row r="47" spans="2:28" ht="30" customHeight="1" thickBot="1">
      <c r="B47" s="77"/>
      <c r="C47" s="108" t="s">
        <v>54</v>
      </c>
      <c r="D47" s="108"/>
      <c r="E47" s="108"/>
      <c r="F47" s="130">
        <v>10000</v>
      </c>
      <c r="G47" s="7"/>
      <c r="L47" s="72"/>
    </row>
    <row r="48" spans="2:28" ht="30" customHeight="1" thickTop="1">
      <c r="B48" s="77"/>
      <c r="C48" s="145" t="s">
        <v>55</v>
      </c>
      <c r="D48" s="145"/>
      <c r="E48" s="145"/>
      <c r="F48" s="153">
        <f>SUM(F49:F50)</f>
        <v>275000</v>
      </c>
      <c r="G48" s="3"/>
      <c r="L48" s="72"/>
    </row>
    <row r="49" spans="2:12" ht="30" customHeight="1">
      <c r="B49" s="77"/>
      <c r="C49" s="109" t="s">
        <v>56</v>
      </c>
      <c r="D49" s="109"/>
      <c r="E49" s="109"/>
      <c r="F49" s="130">
        <v>250000</v>
      </c>
      <c r="L49" s="72"/>
    </row>
    <row r="50" spans="2:12" ht="30" customHeight="1">
      <c r="B50" s="77"/>
      <c r="C50" s="108" t="s">
        <v>57</v>
      </c>
      <c r="D50" s="108"/>
      <c r="E50" s="108"/>
      <c r="F50" s="132">
        <v>25000</v>
      </c>
      <c r="L50" s="72"/>
    </row>
    <row r="51" spans="2:12">
      <c r="B51" s="77"/>
      <c r="L51" s="72"/>
    </row>
    <row r="52" spans="2:12">
      <c r="B52" s="77"/>
      <c r="L52" s="72"/>
    </row>
    <row r="53" spans="2:12">
      <c r="B53" s="78"/>
      <c r="C53" s="73"/>
      <c r="D53" s="73"/>
      <c r="E53" s="73"/>
      <c r="F53" s="73"/>
      <c r="G53" s="73"/>
      <c r="H53" s="73"/>
      <c r="I53" s="73"/>
      <c r="J53" s="73"/>
      <c r="K53" s="73"/>
      <c r="L53" s="74"/>
    </row>
  </sheetData>
  <mergeCells count="59">
    <mergeCell ref="C36:E36"/>
    <mergeCell ref="C37:E37"/>
    <mergeCell ref="C50:E50"/>
    <mergeCell ref="C39:E39"/>
    <mergeCell ref="C40:E40"/>
    <mergeCell ref="C41:E41"/>
    <mergeCell ref="C42:E42"/>
    <mergeCell ref="C43:E43"/>
    <mergeCell ref="C44:E44"/>
    <mergeCell ref="C45:E45"/>
    <mergeCell ref="C46:E46"/>
    <mergeCell ref="C47:E47"/>
    <mergeCell ref="C48:E48"/>
    <mergeCell ref="C49:E49"/>
    <mergeCell ref="C38:E38"/>
    <mergeCell ref="C33:E33"/>
    <mergeCell ref="C34:E34"/>
    <mergeCell ref="C35:E35"/>
    <mergeCell ref="C23:E23"/>
    <mergeCell ref="O23:Q23"/>
    <mergeCell ref="C24:E24"/>
    <mergeCell ref="O24:Q26"/>
    <mergeCell ref="C25:E25"/>
    <mergeCell ref="C26:E26"/>
    <mergeCell ref="H26:J26"/>
    <mergeCell ref="C27:E27"/>
    <mergeCell ref="C28:E28"/>
    <mergeCell ref="C30:E30"/>
    <mergeCell ref="C31:E31"/>
    <mergeCell ref="C32:E32"/>
    <mergeCell ref="H35:I35"/>
    <mergeCell ref="C18:E18"/>
    <mergeCell ref="C19:E19"/>
    <mergeCell ref="O19:Q19"/>
    <mergeCell ref="C20:E20"/>
    <mergeCell ref="C21:E21"/>
    <mergeCell ref="O21:Q22"/>
    <mergeCell ref="C22:E22"/>
    <mergeCell ref="S6:U6"/>
    <mergeCell ref="V6:Z6"/>
    <mergeCell ref="C17:E17"/>
    <mergeCell ref="C9:E9"/>
    <mergeCell ref="O9:Q10"/>
    <mergeCell ref="C10:E10"/>
    <mergeCell ref="C11:E11"/>
    <mergeCell ref="O11:Q11"/>
    <mergeCell ref="C12:E12"/>
    <mergeCell ref="O12:Q13"/>
    <mergeCell ref="C13:E13"/>
    <mergeCell ref="C14:E14"/>
    <mergeCell ref="O14:Q14"/>
    <mergeCell ref="C15:E15"/>
    <mergeCell ref="O15:Q16"/>
    <mergeCell ref="C16:E16"/>
    <mergeCell ref="C8:E8"/>
    <mergeCell ref="O8:Q8"/>
    <mergeCell ref="B2:L3"/>
    <mergeCell ref="H6:I6"/>
    <mergeCell ref="O6:Q6"/>
  </mergeCells>
  <hyperlinks>
    <hyperlink ref="D1" location="'Low Estimate'!A1" display="LOW" xr:uid="{80E5AE06-C004-674D-A783-E78D3EE16B41}"/>
    <hyperlink ref="E1" location="'High Estimate'!A1" display="HIGH" xr:uid="{0EC5078A-53C1-8C48-955C-2F6B2848A791}"/>
    <hyperlink ref="C1" location="GUIDE!A1" display="Guide" xr:uid="{6B469B97-9D23-9F4B-8B13-BB40BFB7F8E9}"/>
  </hyperlinks>
  <pageMargins left="0.7" right="0.7" top="0.75" bottom="0.75" header="0.3" footer="0.3"/>
  <pageSetup scale="2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vt:lpstr>
      <vt:lpstr>Low Estimate</vt:lpstr>
      <vt:lpstr>High Estimate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January Leyden</cp:lastModifiedBy>
  <dcterms:created xsi:type="dcterms:W3CDTF">2017-11-14T13:48:53Z</dcterms:created>
  <dcterms:modified xsi:type="dcterms:W3CDTF">2023-01-05T23:28:28Z</dcterms:modified>
</cp:coreProperties>
</file>